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admin/Desktop/Прайсы ФАЭКС/"/>
    </mc:Choice>
  </mc:AlternateContent>
  <xr:revisionPtr revIDLastSave="0" documentId="8_{BAA3E5D8-0274-9941-B7C6-C28B6FCD07B1}" xr6:coauthVersionLast="36" xr6:coauthVersionMax="36" xr10:uidLastSave="{00000000-0000-0000-0000-000000000000}"/>
  <bookViews>
    <workbookView xWindow="0" yWindow="500" windowWidth="20300" windowHeight="16120" tabRatio="901" xr2:uid="{00000000-000D-0000-FFFF-FFFF00000000}"/>
  </bookViews>
  <sheets>
    <sheet name="Шкафы муфты подставки" sheetId="22" r:id="rId1"/>
    <sheet name="Огнетушители" sheetId="1" r:id="rId2"/>
    <sheet name="ЗП к огнетушителям" sheetId="5" r:id="rId3"/>
    <sheet name="МПП ОСП" sheetId="2" r:id="rId4"/>
    <sheet name="Рукава ПТ УВП" sheetId="6" r:id="rId5"/>
    <sheet name="Рукава ПК, Всас" sheetId="17" r:id="rId6"/>
    <sheet name="Клапаны,Стволы,Головки" sheetId="7" r:id="rId7"/>
    <sheet name="Гидранты" sheetId="8" r:id="rId8"/>
    <sheet name="Подставки под гидрант" sheetId="16" r:id="rId9"/>
    <sheet name="Снаряжение" sheetId="10" r:id="rId10"/>
    <sheet name="&quot;ШАНС&quot;, Сирена " sheetId="12" r:id="rId11"/>
    <sheet name="Обслуживание" sheetId="14" r:id="rId12"/>
  </sheets>
  <definedNames>
    <definedName name="_xlnm.Print_Area" localSheetId="10">'"ШАНС", Сирена '!$A$1:$I$44</definedName>
    <definedName name="_xlnm.Print_Area" localSheetId="7">Гидранты!$A$1:$I$51</definedName>
    <definedName name="_xlnm.Print_Area" localSheetId="2">'ЗП к огнетушителям'!$A$1:$I$70</definedName>
    <definedName name="_xlnm.Print_Area" localSheetId="6">'Клапаны,Стволы,Головки'!$A$1:$I$76</definedName>
    <definedName name="_xlnm.Print_Area" localSheetId="3">'МПП ОСП'!$A$1:$I$27</definedName>
    <definedName name="_xlnm.Print_Area" localSheetId="11">Обслуживание!$A$1:$I$71</definedName>
    <definedName name="_xlnm.Print_Area" localSheetId="1">Огнетушители!$A$1:$I$94</definedName>
    <definedName name="_xlnm.Print_Area" localSheetId="5">'Рукава ПК, Всас'!$A$1:$I$70</definedName>
    <definedName name="_xlnm.Print_Area" localSheetId="4">'Рукава ПТ УВП'!$A$1:$I$72</definedName>
    <definedName name="_xlnm.Print_Area" localSheetId="9">Снаряжение!$A$1:$I$80</definedName>
    <definedName name="_xlnm.Print_Area" localSheetId="0">'Шкафы муфты подставки'!$A$1:$I$67</definedName>
    <definedName name="Z_C10D487A_7E93_4C21_B7D8_FC37D0A2CCCC_.wvu.Cols" localSheetId="11" hidden="1">Обслуживание!$D:$D</definedName>
    <definedName name="Z_C10D487A_7E93_4C21_B7D8_FC37D0A2CCCC_.wvu.PrintArea" localSheetId="7" hidden="1">Гидранты!$A$1:$J$56</definedName>
    <definedName name="Z_C10D487A_7E93_4C21_B7D8_FC37D0A2CCCC_.wvu.PrintArea" localSheetId="2" hidden="1">'ЗП к огнетушителям'!$A$1:$J$74</definedName>
    <definedName name="Z_C10D487A_7E93_4C21_B7D8_FC37D0A2CCCC_.wvu.PrintArea" localSheetId="11" hidden="1">Обслуживание!$A$1:$I$75</definedName>
    <definedName name="Z_C10D487A_7E93_4C21_B7D8_FC37D0A2CCCC_.wvu.PrintArea" localSheetId="4" hidden="1">'Рукава ПТ УВП'!$A$1:$J$65</definedName>
  </definedNames>
  <calcPr calcId="181029"/>
  <customWorkbookViews>
    <customWorkbookView name="Пользователь Windows - Личное представление" guid="{C10D487A-7E93-4C21-B7D8-FC37D0A2CCCC}" mergeInterval="0" personalView="1" maximized="1" xWindow="-8" yWindow="-8" windowWidth="1936" windowHeight="1056" tabRatio="901" activeSheetId="7"/>
  </customWorkbookViews>
  <fileRecoveryPr autoRecover="0"/>
</workbook>
</file>

<file path=xl/calcChain.xml><?xml version="1.0" encoding="utf-8"?>
<calcChain xmlns="http://schemas.openxmlformats.org/spreadsheetml/2006/main">
  <c r="D126" i="22" l="1"/>
  <c r="I112" i="22"/>
  <c r="I111" i="22"/>
  <c r="I110" i="22"/>
  <c r="I109" i="22"/>
  <c r="D107" i="22"/>
  <c r="D106" i="22"/>
  <c r="I105" i="22"/>
  <c r="D105" i="22"/>
  <c r="I104" i="22"/>
  <c r="D104" i="22"/>
  <c r="I103" i="22"/>
  <c r="D103" i="22"/>
  <c r="D102" i="22"/>
  <c r="I101" i="22"/>
  <c r="D101" i="22"/>
  <c r="I100" i="22"/>
  <c r="D100" i="22"/>
  <c r="I99" i="22"/>
  <c r="I98" i="22"/>
  <c r="D98" i="22"/>
  <c r="I97" i="22"/>
  <c r="D97" i="22"/>
  <c r="I96" i="22"/>
  <c r="D96" i="22"/>
  <c r="I95" i="22"/>
  <c r="D95" i="22"/>
  <c r="D93" i="22"/>
  <c r="D92" i="22"/>
  <c r="D91" i="22"/>
  <c r="D90" i="22"/>
  <c r="D89" i="22"/>
  <c r="D88" i="22"/>
  <c r="D87" i="22"/>
  <c r="D86" i="22"/>
  <c r="I85" i="22"/>
  <c r="D85" i="22"/>
  <c r="I84" i="22"/>
  <c r="D84" i="22"/>
  <c r="I83" i="22"/>
  <c r="D83" i="22"/>
  <c r="I82" i="22"/>
  <c r="D82" i="22"/>
  <c r="I81" i="22"/>
  <c r="D81" i="22"/>
  <c r="I80" i="22"/>
  <c r="D80" i="22"/>
  <c r="I77" i="22"/>
  <c r="I76" i="22"/>
  <c r="I75" i="22"/>
  <c r="D75" i="22"/>
  <c r="I74" i="22"/>
  <c r="D74" i="22"/>
  <c r="I73" i="22"/>
  <c r="D73" i="22"/>
  <c r="I72" i="22"/>
  <c r="D72" i="22"/>
  <c r="I71" i="22"/>
  <c r="D71" i="22"/>
  <c r="I70" i="22"/>
  <c r="D70" i="22"/>
  <c r="I69" i="22"/>
  <c r="D69" i="22"/>
  <c r="I67" i="22"/>
  <c r="D67" i="22"/>
  <c r="I66" i="22"/>
  <c r="D66" i="22"/>
  <c r="I65" i="22"/>
  <c r="D65" i="22"/>
  <c r="I64" i="22"/>
  <c r="D64" i="22"/>
  <c r="I63" i="22"/>
  <c r="D63" i="22"/>
  <c r="I62" i="22"/>
  <c r="D62" i="22"/>
  <c r="I61" i="22"/>
  <c r="D61" i="22"/>
  <c r="I60" i="22"/>
  <c r="D60" i="22"/>
  <c r="D59" i="22"/>
  <c r="I58" i="22"/>
  <c r="D58" i="22"/>
  <c r="I57" i="22"/>
  <c r="D57" i="22"/>
  <c r="I56" i="22"/>
  <c r="D56" i="22"/>
  <c r="D55" i="22"/>
  <c r="D54" i="22"/>
  <c r="I53" i="22"/>
  <c r="D53" i="22"/>
  <c r="D52" i="22"/>
  <c r="D51" i="22"/>
  <c r="I50" i="22"/>
  <c r="D50" i="22"/>
  <c r="I49" i="22"/>
  <c r="D49" i="22"/>
  <c r="I48" i="22"/>
  <c r="D48" i="22"/>
  <c r="I47" i="22"/>
  <c r="D47" i="22"/>
  <c r="I46" i="22"/>
  <c r="D46" i="22"/>
  <c r="I45" i="22"/>
  <c r="D45" i="22"/>
  <c r="I44" i="22"/>
  <c r="D44" i="22"/>
  <c r="I43" i="22"/>
  <c r="D43" i="22"/>
  <c r="I42" i="22"/>
  <c r="D42" i="22"/>
  <c r="I41" i="22"/>
  <c r="D41" i="22"/>
  <c r="I40" i="22"/>
  <c r="D40" i="22"/>
  <c r="I39" i="22"/>
  <c r="D39" i="22"/>
  <c r="I38" i="22"/>
  <c r="D38" i="22"/>
  <c r="I37" i="22"/>
  <c r="D37" i="22"/>
  <c r="I36" i="22"/>
  <c r="D36" i="22"/>
  <c r="I35" i="22"/>
  <c r="D35" i="22"/>
  <c r="I34" i="22"/>
  <c r="D34" i="22"/>
  <c r="I33" i="22"/>
  <c r="D33" i="22"/>
  <c r="I32" i="22"/>
  <c r="D32" i="22"/>
  <c r="I31" i="22"/>
  <c r="D31" i="22"/>
  <c r="I30" i="22"/>
  <c r="D30" i="22"/>
  <c r="I29" i="22"/>
  <c r="D29" i="22"/>
  <c r="I28" i="22"/>
  <c r="D28" i="22"/>
  <c r="I27" i="22"/>
  <c r="D27" i="22"/>
  <c r="I26" i="22"/>
  <c r="D26" i="22"/>
  <c r="I25" i="22"/>
  <c r="D25" i="22"/>
  <c r="I24" i="22"/>
  <c r="D24" i="22"/>
  <c r="I23" i="22"/>
  <c r="D23" i="22"/>
  <c r="I22" i="22"/>
  <c r="D22" i="22"/>
  <c r="I21" i="22"/>
  <c r="D21" i="22"/>
  <c r="I20" i="22"/>
  <c r="D20" i="22"/>
  <c r="I19" i="22"/>
  <c r="D19" i="22"/>
  <c r="I18" i="22"/>
  <c r="D18" i="22"/>
  <c r="I17" i="22"/>
  <c r="D17" i="22"/>
  <c r="I16" i="22"/>
  <c r="D16" i="22"/>
  <c r="I15" i="22"/>
  <c r="D15" i="22"/>
  <c r="I14" i="22"/>
  <c r="D14" i="22"/>
  <c r="I13" i="22"/>
  <c r="D13" i="22"/>
  <c r="I12" i="22"/>
  <c r="D12" i="22"/>
  <c r="I11" i="22"/>
  <c r="D11" i="22"/>
  <c r="I10" i="22"/>
  <c r="D10" i="22"/>
  <c r="I9" i="22"/>
  <c r="D9" i="22"/>
  <c r="I8" i="22"/>
  <c r="D8" i="22"/>
  <c r="I7" i="22"/>
  <c r="D7" i="22"/>
  <c r="I6" i="22"/>
  <c r="D6" i="22"/>
  <c r="I33" i="10" l="1"/>
  <c r="I34" i="10"/>
  <c r="I35" i="10"/>
  <c r="I36" i="10"/>
  <c r="I37" i="10"/>
  <c r="I46" i="7"/>
  <c r="I32" i="7"/>
  <c r="D48" i="7"/>
  <c r="D8" i="10"/>
  <c r="D9" i="10"/>
  <c r="D10" i="10"/>
  <c r="I62" i="10"/>
  <c r="I63" i="10"/>
  <c r="I64" i="10"/>
  <c r="I65" i="10"/>
  <c r="I66" i="10"/>
  <c r="I67" i="10"/>
  <c r="I68" i="10"/>
  <c r="I69" i="10"/>
  <c r="I53" i="10" l="1"/>
  <c r="I18" i="10" l="1"/>
  <c r="I17" i="10"/>
  <c r="D43" i="10" l="1"/>
  <c r="D44" i="10"/>
  <c r="D43" i="17" l="1"/>
  <c r="D44" i="17"/>
  <c r="D45" i="17"/>
  <c r="D46" i="17"/>
  <c r="D47" i="17"/>
  <c r="D48" i="17"/>
  <c r="D64" i="7" l="1"/>
  <c r="I65" i="7"/>
  <c r="D46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12" i="5" l="1"/>
  <c r="D13" i="5"/>
  <c r="D62" i="7"/>
  <c r="I69" i="1" l="1"/>
  <c r="I37" i="1"/>
  <c r="I36" i="1"/>
  <c r="I35" i="1"/>
  <c r="I68" i="1"/>
  <c r="I67" i="1"/>
  <c r="A2" i="5" l="1"/>
  <c r="D9" i="8" l="1"/>
  <c r="D8" i="8"/>
  <c r="D7" i="8"/>
  <c r="D6" i="8"/>
  <c r="I22" i="8" l="1"/>
  <c r="I23" i="8"/>
  <c r="I24" i="8"/>
  <c r="I25" i="8"/>
  <c r="I26" i="8"/>
  <c r="I27" i="8"/>
  <c r="I28" i="8"/>
  <c r="I29" i="8"/>
  <c r="I30" i="8"/>
  <c r="I31" i="8"/>
  <c r="I32" i="8"/>
  <c r="I33" i="8"/>
  <c r="I34" i="8"/>
  <c r="I65" i="17" l="1"/>
  <c r="I66" i="17"/>
  <c r="I30" i="5" l="1"/>
  <c r="I11" i="5" l="1"/>
  <c r="D38" i="12" l="1"/>
  <c r="D61" i="10" l="1"/>
  <c r="D62" i="10"/>
  <c r="I72" i="6" l="1"/>
  <c r="I71" i="6"/>
  <c r="I70" i="6"/>
  <c r="D64" i="6"/>
  <c r="D63" i="6"/>
  <c r="D62" i="6"/>
  <c r="D61" i="6"/>
  <c r="D60" i="6"/>
  <c r="D59" i="6"/>
  <c r="D34" i="1" l="1"/>
  <c r="D35" i="1"/>
  <c r="D36" i="1"/>
  <c r="D37" i="1"/>
  <c r="I80" i="1" l="1"/>
  <c r="I63" i="5" l="1"/>
  <c r="D39" i="5"/>
  <c r="D40" i="5"/>
  <c r="D41" i="5"/>
  <c r="D42" i="5"/>
  <c r="D43" i="5"/>
  <c r="D44" i="5"/>
  <c r="D45" i="5"/>
  <c r="D46" i="5"/>
  <c r="D47" i="5"/>
  <c r="D48" i="5"/>
  <c r="D35" i="5"/>
  <c r="D34" i="5"/>
  <c r="D33" i="5"/>
  <c r="D29" i="5"/>
  <c r="D25" i="5"/>
  <c r="D21" i="5"/>
  <c r="I47" i="10" l="1"/>
  <c r="I48" i="10"/>
  <c r="I49" i="10"/>
  <c r="I72" i="10" l="1"/>
  <c r="I9" i="1"/>
  <c r="D62" i="1" l="1"/>
  <c r="D71" i="1"/>
  <c r="D70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I74" i="7"/>
  <c r="I73" i="7"/>
  <c r="I72" i="7"/>
  <c r="I71" i="7"/>
  <c r="I70" i="7"/>
  <c r="I69" i="7"/>
  <c r="D72" i="7"/>
  <c r="D71" i="7"/>
  <c r="D70" i="7"/>
  <c r="D69" i="7"/>
  <c r="D68" i="7"/>
  <c r="D67" i="7"/>
  <c r="D66" i="7"/>
  <c r="D65" i="7"/>
  <c r="I45" i="7"/>
  <c r="I31" i="7"/>
  <c r="I27" i="10" l="1"/>
  <c r="I28" i="10"/>
  <c r="I29" i="10"/>
  <c r="I30" i="10"/>
  <c r="I31" i="10"/>
  <c r="D9" i="1" l="1"/>
  <c r="I16" i="2" l="1"/>
  <c r="D15" i="2"/>
  <c r="I24" i="5" l="1"/>
  <c r="I21" i="5"/>
  <c r="I15" i="5"/>
  <c r="I15" i="2" l="1"/>
  <c r="I60" i="10" l="1"/>
  <c r="I51" i="7"/>
  <c r="I52" i="7"/>
  <c r="I67" i="17" l="1"/>
  <c r="I40" i="8" l="1"/>
  <c r="I41" i="8"/>
  <c r="I42" i="8"/>
  <c r="I43" i="8"/>
  <c r="I44" i="8"/>
  <c r="I45" i="8"/>
  <c r="I46" i="8"/>
  <c r="I47" i="8"/>
  <c r="I48" i="8"/>
  <c r="I49" i="8"/>
  <c r="D49" i="8"/>
  <c r="D48" i="8"/>
  <c r="D47" i="8"/>
  <c r="D12" i="8"/>
  <c r="D11" i="8"/>
  <c r="D30" i="8" l="1"/>
  <c r="D10" i="17" l="1"/>
  <c r="D11" i="17"/>
  <c r="D12" i="17"/>
  <c r="D13" i="17"/>
  <c r="D14" i="17"/>
  <c r="D15" i="17"/>
  <c r="D57" i="7" l="1"/>
  <c r="D58" i="7"/>
  <c r="D59" i="7"/>
  <c r="D60" i="7"/>
  <c r="D49" i="7"/>
  <c r="D50" i="7"/>
  <c r="D51" i="7"/>
  <c r="D52" i="7"/>
  <c r="D53" i="7"/>
  <c r="D54" i="7"/>
  <c r="D55" i="7"/>
  <c r="D56" i="7"/>
  <c r="D61" i="7"/>
  <c r="D21" i="7"/>
  <c r="D22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3" i="7"/>
  <c r="D24" i="7"/>
  <c r="D25" i="7"/>
  <c r="D26" i="7"/>
  <c r="D27" i="7"/>
  <c r="D28" i="7"/>
  <c r="I63" i="17" l="1"/>
  <c r="I64" i="17"/>
  <c r="I13" i="5" l="1"/>
  <c r="I39" i="8" l="1"/>
  <c r="I38" i="8"/>
  <c r="I37" i="8"/>
  <c r="D34" i="8"/>
  <c r="D35" i="8"/>
  <c r="D36" i="8"/>
  <c r="D37" i="8"/>
  <c r="D38" i="8"/>
  <c r="D39" i="8"/>
  <c r="D40" i="8"/>
  <c r="D41" i="8"/>
  <c r="D42" i="8"/>
  <c r="D43" i="8"/>
  <c r="D44" i="8"/>
  <c r="D45" i="8"/>
  <c r="D33" i="8"/>
  <c r="I71" i="10" l="1"/>
  <c r="I74" i="10"/>
  <c r="I47" i="7"/>
  <c r="I48" i="7"/>
  <c r="I49" i="7"/>
  <c r="I43" i="7"/>
  <c r="A2" i="14" l="1"/>
  <c r="A2" i="12"/>
  <c r="A2" i="10"/>
  <c r="A2" i="16"/>
  <c r="A2" i="8"/>
  <c r="A2" i="7"/>
  <c r="A2" i="17"/>
  <c r="A2" i="6"/>
  <c r="A2" i="2"/>
  <c r="I9" i="7" l="1"/>
  <c r="I10" i="7"/>
  <c r="I7" i="1" l="1"/>
  <c r="I6" i="1"/>
  <c r="I57" i="5" l="1"/>
  <c r="D67" i="5"/>
  <c r="D65" i="5"/>
  <c r="D64" i="5"/>
  <c r="D37" i="5"/>
  <c r="D28" i="5"/>
  <c r="D32" i="5"/>
  <c r="D31" i="5"/>
  <c r="D30" i="5"/>
  <c r="D20" i="5"/>
  <c r="D18" i="5"/>
  <c r="D13" i="1" l="1"/>
  <c r="D10" i="1"/>
  <c r="D7" i="1"/>
  <c r="I55" i="6" l="1"/>
  <c r="I56" i="6"/>
  <c r="I57" i="6"/>
  <c r="I58" i="6"/>
  <c r="I59" i="6"/>
  <c r="I60" i="6"/>
  <c r="I61" i="6"/>
  <c r="I62" i="6"/>
  <c r="I63" i="6"/>
  <c r="I64" i="6"/>
  <c r="I65" i="6"/>
  <c r="I54" i="6"/>
  <c r="I49" i="6"/>
  <c r="I48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10" i="6"/>
  <c r="I55" i="17"/>
  <c r="I56" i="17"/>
  <c r="I57" i="17"/>
  <c r="I58" i="17"/>
  <c r="I59" i="17"/>
  <c r="I60" i="17"/>
  <c r="I61" i="17"/>
  <c r="I54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10" i="17"/>
  <c r="D65" i="17"/>
  <c r="D66" i="17"/>
  <c r="D67" i="17"/>
  <c r="D64" i="17"/>
  <c r="D53" i="17"/>
  <c r="D54" i="17"/>
  <c r="D55" i="17"/>
  <c r="D56" i="17"/>
  <c r="D57" i="17"/>
  <c r="D58" i="17"/>
  <c r="D59" i="17"/>
  <c r="D60" i="17"/>
  <c r="D61" i="17"/>
  <c r="D52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9" i="17"/>
  <c r="D16" i="17"/>
  <c r="D15" i="1" l="1"/>
  <c r="D16" i="1"/>
  <c r="D17" i="1"/>
  <c r="I16" i="1"/>
  <c r="I17" i="1"/>
  <c r="I18" i="1"/>
  <c r="I19" i="1"/>
  <c r="I20" i="1"/>
  <c r="I21" i="1"/>
  <c r="I48" i="1"/>
  <c r="I49" i="1"/>
  <c r="I50" i="1"/>
  <c r="I51" i="1"/>
  <c r="I52" i="1"/>
  <c r="I9" i="5" l="1"/>
  <c r="I10" i="5"/>
  <c r="I61" i="10" l="1"/>
  <c r="D22" i="6" l="1"/>
  <c r="D23" i="6"/>
  <c r="D24" i="6"/>
  <c r="D25" i="6"/>
  <c r="D10" i="6"/>
  <c r="D11" i="6"/>
  <c r="D12" i="6"/>
  <c r="D13" i="6"/>
  <c r="D14" i="6"/>
  <c r="D15" i="6"/>
  <c r="D16" i="6"/>
  <c r="D17" i="6"/>
  <c r="D18" i="6"/>
  <c r="D19" i="6"/>
  <c r="D20" i="6"/>
  <c r="D21" i="6"/>
  <c r="D11" i="10" l="1"/>
  <c r="D12" i="10"/>
  <c r="K72" i="16" l="1"/>
  <c r="K74" i="16"/>
  <c r="K70" i="16"/>
  <c r="I13" i="7" l="1"/>
  <c r="I14" i="7"/>
  <c r="I15" i="7"/>
  <c r="I45" i="10" l="1"/>
  <c r="D11" i="1" l="1"/>
  <c r="D68" i="1" l="1"/>
  <c r="D69" i="1"/>
  <c r="D72" i="1"/>
  <c r="I10" i="1"/>
  <c r="I12" i="1" l="1"/>
  <c r="I13" i="1"/>
  <c r="I11" i="1"/>
  <c r="I58" i="5" l="1"/>
  <c r="D7" i="12" l="1"/>
  <c r="D8" i="12"/>
  <c r="D9" i="12"/>
  <c r="D10" i="12"/>
  <c r="D11" i="12"/>
  <c r="D13" i="12"/>
  <c r="D14" i="12"/>
  <c r="D15" i="12"/>
  <c r="D16" i="12"/>
  <c r="D17" i="12"/>
  <c r="D18" i="12"/>
  <c r="D19" i="12"/>
  <c r="D20" i="12"/>
  <c r="D21" i="12"/>
  <c r="D22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40" i="12"/>
  <c r="D41" i="12"/>
  <c r="D42" i="12"/>
  <c r="D43" i="12"/>
  <c r="D44" i="12"/>
  <c r="D6" i="12"/>
  <c r="I75" i="10"/>
  <c r="I76" i="10"/>
  <c r="I77" i="10"/>
  <c r="I73" i="10"/>
  <c r="I58" i="10"/>
  <c r="I59" i="10"/>
  <c r="I57" i="10"/>
  <c r="I55" i="10"/>
  <c r="I51" i="10"/>
  <c r="I38" i="10"/>
  <c r="I39" i="10"/>
  <c r="I40" i="10"/>
  <c r="I41" i="10"/>
  <c r="I42" i="10"/>
  <c r="I43" i="10"/>
  <c r="I44" i="10"/>
  <c r="I46" i="10"/>
  <c r="I50" i="10"/>
  <c r="I20" i="10"/>
  <c r="I21" i="10"/>
  <c r="I22" i="10"/>
  <c r="I23" i="10"/>
  <c r="I24" i="10"/>
  <c r="I25" i="10"/>
  <c r="I26" i="10"/>
  <c r="I19" i="10"/>
  <c r="I11" i="10"/>
  <c r="I12" i="10"/>
  <c r="I13" i="10"/>
  <c r="I14" i="10"/>
  <c r="I15" i="10"/>
  <c r="I10" i="10"/>
  <c r="I7" i="10"/>
  <c r="I8" i="10"/>
  <c r="I6" i="10"/>
  <c r="D65" i="10"/>
  <c r="D66" i="10"/>
  <c r="D67" i="10"/>
  <c r="D68" i="10"/>
  <c r="D69" i="10"/>
  <c r="D70" i="10"/>
  <c r="D71" i="10"/>
  <c r="D72" i="10"/>
  <c r="D73" i="10"/>
  <c r="D74" i="10"/>
  <c r="D75" i="10"/>
  <c r="D64" i="10"/>
  <c r="D56" i="10"/>
  <c r="D57" i="10"/>
  <c r="D58" i="10"/>
  <c r="D59" i="10"/>
  <c r="D60" i="10"/>
  <c r="D55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5" i="10"/>
  <c r="D46" i="10"/>
  <c r="D47" i="10"/>
  <c r="D48" i="10"/>
  <c r="D49" i="10"/>
  <c r="D50" i="10"/>
  <c r="D51" i="10"/>
  <c r="D52" i="10"/>
  <c r="D53" i="10"/>
  <c r="D16" i="10"/>
  <c r="D7" i="10"/>
  <c r="D13" i="10"/>
  <c r="D14" i="10"/>
  <c r="D6" i="10"/>
  <c r="I8" i="8"/>
  <c r="I9" i="8"/>
  <c r="I10" i="8"/>
  <c r="I11" i="8"/>
  <c r="I12" i="8"/>
  <c r="I13" i="8"/>
  <c r="I14" i="8"/>
  <c r="I15" i="8"/>
  <c r="I16" i="8"/>
  <c r="I17" i="8"/>
  <c r="I18" i="8"/>
  <c r="I19" i="8"/>
  <c r="I7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15" i="8"/>
  <c r="I50" i="7"/>
  <c r="I53" i="7"/>
  <c r="I54" i="7"/>
  <c r="I55" i="7"/>
  <c r="I56" i="7"/>
  <c r="I58" i="7"/>
  <c r="I59" i="7"/>
  <c r="I60" i="7"/>
  <c r="I61" i="7"/>
  <c r="I62" i="7"/>
  <c r="I63" i="7"/>
  <c r="I64" i="7"/>
  <c r="I66" i="7"/>
  <c r="I67" i="7"/>
  <c r="I34" i="7"/>
  <c r="I35" i="7"/>
  <c r="I36" i="7"/>
  <c r="I37" i="7"/>
  <c r="I38" i="7"/>
  <c r="I39" i="7"/>
  <c r="I40" i="7"/>
  <c r="I41" i="7"/>
  <c r="I42" i="7"/>
  <c r="I33" i="7"/>
  <c r="I19" i="7"/>
  <c r="I20" i="7"/>
  <c r="I21" i="7"/>
  <c r="I22" i="7"/>
  <c r="I23" i="7"/>
  <c r="I24" i="7"/>
  <c r="I25" i="7"/>
  <c r="I26" i="7"/>
  <c r="I27" i="7"/>
  <c r="I28" i="7"/>
  <c r="I29" i="7"/>
  <c r="I18" i="7"/>
  <c r="I7" i="7"/>
  <c r="I8" i="7"/>
  <c r="I11" i="7"/>
  <c r="I12" i="7"/>
  <c r="I16" i="7"/>
  <c r="I6" i="7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42" i="6"/>
  <c r="D31" i="6"/>
  <c r="D32" i="6"/>
  <c r="D33" i="6"/>
  <c r="D34" i="6"/>
  <c r="D35" i="6"/>
  <c r="D36" i="6"/>
  <c r="D37" i="6"/>
  <c r="D30" i="6"/>
  <c r="I64" i="5"/>
  <c r="I60" i="5"/>
  <c r="I49" i="5"/>
  <c r="I50" i="5"/>
  <c r="I51" i="5"/>
  <c r="I52" i="5"/>
  <c r="I53" i="5"/>
  <c r="I54" i="5"/>
  <c r="I55" i="5"/>
  <c r="I56" i="5"/>
  <c r="I48" i="5"/>
  <c r="I35" i="5"/>
  <c r="I36" i="5"/>
  <c r="I37" i="5"/>
  <c r="I38" i="5"/>
  <c r="I39" i="5"/>
  <c r="I40" i="5"/>
  <c r="I41" i="5"/>
  <c r="I42" i="5"/>
  <c r="I43" i="5"/>
  <c r="I44" i="5"/>
  <c r="I45" i="5"/>
  <c r="I46" i="5"/>
  <c r="I34" i="5"/>
  <c r="I7" i="5"/>
  <c r="I8" i="5"/>
  <c r="I12" i="5"/>
  <c r="I14" i="5"/>
  <c r="I17" i="5"/>
  <c r="I18" i="5"/>
  <c r="I19" i="5"/>
  <c r="I20" i="5"/>
  <c r="I22" i="5"/>
  <c r="I23" i="5"/>
  <c r="I25" i="5"/>
  <c r="I26" i="5"/>
  <c r="I27" i="5"/>
  <c r="I28" i="5"/>
  <c r="I29" i="5"/>
  <c r="I31" i="5"/>
  <c r="I32" i="5"/>
  <c r="I6" i="5"/>
  <c r="D19" i="5"/>
  <c r="D22" i="5"/>
  <c r="D23" i="5"/>
  <c r="D24" i="5"/>
  <c r="D26" i="5"/>
  <c r="D27" i="5"/>
  <c r="D36" i="5"/>
  <c r="D3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6" i="5"/>
  <c r="D68" i="5"/>
  <c r="D69" i="5"/>
  <c r="D17" i="5"/>
  <c r="D7" i="5"/>
  <c r="D8" i="5"/>
  <c r="D9" i="5"/>
  <c r="D10" i="5"/>
  <c r="D11" i="5"/>
  <c r="D6" i="5"/>
  <c r="I26" i="2"/>
  <c r="I25" i="2"/>
  <c r="I24" i="2"/>
  <c r="I23" i="2"/>
  <c r="I22" i="2"/>
  <c r="I19" i="2"/>
  <c r="I20" i="2"/>
  <c r="I18" i="2"/>
  <c r="I7" i="2"/>
  <c r="I8" i="2"/>
  <c r="I9" i="2"/>
  <c r="I10" i="2"/>
  <c r="I11" i="2"/>
  <c r="I12" i="2"/>
  <c r="I13" i="2"/>
  <c r="I14" i="2"/>
  <c r="I6" i="2"/>
  <c r="D16" i="2"/>
  <c r="D17" i="2"/>
  <c r="D18" i="2"/>
  <c r="D7" i="2"/>
  <c r="D8" i="2"/>
  <c r="D9" i="2"/>
  <c r="D10" i="2"/>
  <c r="D11" i="2"/>
  <c r="D12" i="2"/>
  <c r="D13" i="2"/>
  <c r="D6" i="2"/>
  <c r="I83" i="1"/>
  <c r="I84" i="1"/>
  <c r="I85" i="1"/>
  <c r="I86" i="1"/>
  <c r="I87" i="1"/>
  <c r="I88" i="1"/>
  <c r="I89" i="1"/>
  <c r="I90" i="1"/>
  <c r="I82" i="1"/>
  <c r="I79" i="1"/>
  <c r="I78" i="1"/>
  <c r="I47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70" i="1"/>
  <c r="I71" i="1"/>
  <c r="I72" i="1"/>
  <c r="I73" i="1"/>
  <c r="I74" i="1"/>
  <c r="I75" i="1"/>
  <c r="I76" i="1"/>
  <c r="I46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8" i="1"/>
  <c r="I39" i="1"/>
  <c r="I40" i="1"/>
  <c r="I41" i="1"/>
  <c r="I42" i="1"/>
  <c r="I43" i="1"/>
  <c r="I44" i="1"/>
  <c r="I15" i="1"/>
  <c r="D57" i="1"/>
  <c r="D58" i="1"/>
  <c r="D59" i="1"/>
  <c r="D60" i="1"/>
  <c r="D61" i="1"/>
  <c r="D63" i="1"/>
  <c r="D64" i="1"/>
  <c r="D65" i="1"/>
  <c r="D66" i="1"/>
  <c r="D67" i="1"/>
  <c r="D73" i="1"/>
  <c r="D74" i="1"/>
  <c r="D75" i="1"/>
  <c r="D76" i="1"/>
  <c r="D77" i="1"/>
  <c r="D78" i="1"/>
  <c r="D79" i="1"/>
  <c r="D80" i="1"/>
  <c r="D81" i="1"/>
  <c r="D56" i="1"/>
  <c r="D53" i="1"/>
  <c r="D54" i="1"/>
  <c r="D52" i="1"/>
  <c r="D33" i="1"/>
  <c r="D8" i="1"/>
  <c r="D12" i="1"/>
  <c r="D14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6" i="1"/>
</calcChain>
</file>

<file path=xl/sharedStrings.xml><?xml version="1.0" encoding="utf-8"?>
<sst xmlns="http://schemas.openxmlformats.org/spreadsheetml/2006/main" count="2947" uniqueCount="1359">
  <si>
    <t>Коврик диэлектрический 500*500*6</t>
  </si>
  <si>
    <t>Коврик диэлектрический 750*750*6</t>
  </si>
  <si>
    <t>Коврик диэлектрический 1000*1000*6</t>
  </si>
  <si>
    <t>Перчатки диэлектрические бесшовные латекс</t>
  </si>
  <si>
    <t>Наименование продукции</t>
  </si>
  <si>
    <t>Изм.</t>
  </si>
  <si>
    <t>скат</t>
  </si>
  <si>
    <t>шт</t>
  </si>
  <si>
    <t>Водосборник ВС-125</t>
  </si>
  <si>
    <t>Гидроэлеватор Г-600</t>
  </si>
  <si>
    <t>150мм без головок</t>
  </si>
  <si>
    <t>ОРТ-50</t>
  </si>
  <si>
    <t>Каска пожарного КП-92</t>
  </si>
  <si>
    <t>Пояс пожарного ППС</t>
  </si>
  <si>
    <t>Водопенное оборудование</t>
  </si>
  <si>
    <t>Разветвление РТ-70</t>
  </si>
  <si>
    <t>Разветвление РТ-80</t>
  </si>
  <si>
    <t>ГПС-600</t>
  </si>
  <si>
    <t>75мм без головок</t>
  </si>
  <si>
    <t>100мм без головок</t>
  </si>
  <si>
    <t>125мм без головок</t>
  </si>
  <si>
    <t>Запорная арматура</t>
  </si>
  <si>
    <t>Подшлемник летний термостойкий</t>
  </si>
  <si>
    <t>50мм без головок</t>
  </si>
  <si>
    <t>Стволы пожарные</t>
  </si>
  <si>
    <t>Колонка КПА</t>
  </si>
  <si>
    <t>Лестница палка</t>
  </si>
  <si>
    <t>Лестница трехколенная</t>
  </si>
  <si>
    <t>Веревка ВПС-30</t>
  </si>
  <si>
    <t>Веревка ВПС-50</t>
  </si>
  <si>
    <t>Полиграфическая продукция</t>
  </si>
  <si>
    <t>Лестница штурмовка</t>
  </si>
  <si>
    <t>ОРТ-50 А</t>
  </si>
  <si>
    <t>ГПСС-600</t>
  </si>
  <si>
    <t>ГПСС-2000</t>
  </si>
  <si>
    <t>Лестницы пожарные</t>
  </si>
  <si>
    <t>Багор пожарный разборный</t>
  </si>
  <si>
    <t>Каска пожарного КЗ-94</t>
  </si>
  <si>
    <t>Огнетушители воздушно-пенные ОВП</t>
  </si>
  <si>
    <t>Тележка к ОУ-15</t>
  </si>
  <si>
    <t>Осветительные приборы</t>
  </si>
  <si>
    <t>ОРТ-50  с пеногенератором</t>
  </si>
  <si>
    <t>ОРТ-50 А  с пеногенератором</t>
  </si>
  <si>
    <t>Задержка рукавная ЗР-80</t>
  </si>
  <si>
    <t>Задержка рукавная ЗР-150</t>
  </si>
  <si>
    <t>Зажим рукавный ЗПР-80</t>
  </si>
  <si>
    <t>Зажим рукавный ЗПР-150</t>
  </si>
  <si>
    <t>Подшлемник зимний термостойкий</t>
  </si>
  <si>
    <t>Подшлемник зимний п/ш</t>
  </si>
  <si>
    <t>ГПС-200</t>
  </si>
  <si>
    <t>Шлем каска ШКПС Белый/Черный</t>
  </si>
  <si>
    <t>Шлем пожарного ШПМ Черный</t>
  </si>
  <si>
    <t>Ключница К-30 (30 ключей)</t>
  </si>
  <si>
    <t>Ключница К-50 (50 ключей)</t>
  </si>
  <si>
    <t>Ключница К-100 (100 ключей)</t>
  </si>
  <si>
    <t>МПП  "Буран-2,5"  (2С)</t>
  </si>
  <si>
    <t>МПП  "Буран-0,5 ШМ1" общего назначения</t>
  </si>
  <si>
    <t>МПП  "Буран-15КД10"</t>
  </si>
  <si>
    <t>Кнопка ПАТС для  "Допинг-2,160п"</t>
  </si>
  <si>
    <t>шт.</t>
  </si>
  <si>
    <t>Учебное пособие (макет ОП-4)</t>
  </si>
  <si>
    <t>ГПС-100</t>
  </si>
  <si>
    <t>Аппарат зажигательный "АЗ-4"</t>
  </si>
  <si>
    <t>Огнетушащий порошок</t>
  </si>
  <si>
    <t>кг</t>
  </si>
  <si>
    <t>Перчатки трехпалые "ТТОС"</t>
  </si>
  <si>
    <t>Тележка к ОУ-20</t>
  </si>
  <si>
    <t>Тележка к ОУ-25</t>
  </si>
  <si>
    <t>Тележка к ОУ-55</t>
  </si>
  <si>
    <t>ОУ-1 ВСЕ</t>
  </si>
  <si>
    <t>ОУ-4 ВСЕ</t>
  </si>
  <si>
    <t>Тележка к ОУ-7</t>
  </si>
  <si>
    <t>ОУ-10 ВСЕ разобранный</t>
  </si>
  <si>
    <t>ОУ-10 ВСЕ в сборе</t>
  </si>
  <si>
    <t>ОУ-15 ВСЕ разобр. (ОУ-20)</t>
  </si>
  <si>
    <t>ОУ-20 ВСЕ разобранный</t>
  </si>
  <si>
    <t>ОУ-20 ВСЕ в сборе</t>
  </si>
  <si>
    <t>ОУ-25 ВСЕ разобр. (ОУ-40)</t>
  </si>
  <si>
    <t>ОУ-40 ВСЕ разобранный</t>
  </si>
  <si>
    <t>ОУ-40 ВСЕ в сборе</t>
  </si>
  <si>
    <t>ОУ-15 ВСЕ в сборе (ОУ-20)</t>
  </si>
  <si>
    <t>ОУ-25 ВСЕ в сборе (ОУ-40)</t>
  </si>
  <si>
    <t>ОУ-55 ВСЕ разобр. (ОУ-80)</t>
  </si>
  <si>
    <t>ОУ-55 ВСЕ в сборе (ОУ-80)</t>
  </si>
  <si>
    <t>ОВП-4 (з)</t>
  </si>
  <si>
    <t>ОВП-8 (з)</t>
  </si>
  <si>
    <t>ОВП-8 (з) морозостойкий</t>
  </si>
  <si>
    <t>ОВП-4 (з) морозостойкий</t>
  </si>
  <si>
    <t>ОП-0,5 (з) АВСЕ Сувенирный</t>
  </si>
  <si>
    <t>Раструб к ОУ-1, 2, 3 (без выкидной трубки)</t>
  </si>
  <si>
    <t>ЗПУ к ОУ-1, 2, 3, 4, 5, 6, 7, 10, 15, 20 (рычажное)</t>
  </si>
  <si>
    <t>ЗПУ к ОУ-25, 55 (перекидная, W-27,8)</t>
  </si>
  <si>
    <t>ЗПУ к ОУ-25, 55 (перекидная, W-19,2)</t>
  </si>
  <si>
    <t>Трубка сифонная к ОУ (L-1м, d-10мм)</t>
  </si>
  <si>
    <t>Трубка сифонная к ОУ (L-1,45м, d-10мм)</t>
  </si>
  <si>
    <t>Ведро пожарное конусное пластиковое</t>
  </si>
  <si>
    <t>Рукава пожарные напорные ГОСТ Р 51049-2008</t>
  </si>
  <si>
    <t>С внутренним гидроизоляционным и наружным защитным покрытием</t>
  </si>
  <si>
    <t>для пожарных машин износостойкий маслостойкий морозостойкий</t>
  </si>
  <si>
    <t>С внутренним гидроизоляционным покрытием из полимеров</t>
  </si>
  <si>
    <t>Устройства для внутриквартирного пожаротушения УВП</t>
  </si>
  <si>
    <t>Ранцевый лесной огнетушитель "РП-15-Ермак+"</t>
  </si>
  <si>
    <t>УВПС (19 рукав, ПВХ, в компл. в сумке)</t>
  </si>
  <si>
    <t>Огнетушители самосрабатывающие порошковые ОСП</t>
  </si>
  <si>
    <t>Устройство сигнально-пусковое УСП 101-Р</t>
  </si>
  <si>
    <t>Генератор огнетущ. аэрозоля "Допинг-2,02т"</t>
  </si>
  <si>
    <t>Генератор огнетущ. аэрозоля "Допинг-2,160п"</t>
  </si>
  <si>
    <t>Гидранты надземной конструкции Дорошевского</t>
  </si>
  <si>
    <t>Рукав  всасывающий гофрированный  класс  "В" группа  "1"</t>
  </si>
  <si>
    <t>Рукав напорно-всасывающий гофрированный класс "В" группа "2"</t>
  </si>
  <si>
    <t>Головки пожарные рукавные соединительные</t>
  </si>
  <si>
    <t>Головки пожарные заглушки и переходники соединительные</t>
  </si>
  <si>
    <t>Мотопомпы пожарные высоконапорные</t>
  </si>
  <si>
    <t>БОП-1  Ткань "ТТОС", тип У, Вид Т вид А</t>
  </si>
  <si>
    <t>БОП-1  Ткань "ТТОС", тип У, Вид Т вид Б</t>
  </si>
  <si>
    <t>Разветвление РЧ-150</t>
  </si>
  <si>
    <t>БОП-1  Ткань "ТТОС", тип У, Вид П вид А</t>
  </si>
  <si>
    <t>БОП-1  Ткань "ТТОС", тип У, Вид П вид Б</t>
  </si>
  <si>
    <t>БОП-1  Тип Х, "ТТОС", Вид Т, вид А</t>
  </si>
  <si>
    <t>БОП-1  Тип Х, "ТТОС", Вид Т, вид Б</t>
  </si>
  <si>
    <t>БОП-2  СЗО ТВ Тип У, вид А, брезент</t>
  </si>
  <si>
    <t>БОП-2  СЗО ТВ Тип У, вид Б, брезент</t>
  </si>
  <si>
    <t>ТК-800, ткань ТМТОС-2 Россия, размер 1</t>
  </si>
  <si>
    <t>ТК-800, ткань ТМТОС-2 Россия, размер 2</t>
  </si>
  <si>
    <t>ТК-800, ткань ТМТОС-2 Россия, размер 3</t>
  </si>
  <si>
    <t>ГПС-2000</t>
  </si>
  <si>
    <t>Перчатки с крагами  трехпалые "ТТОС"</t>
  </si>
  <si>
    <t>Перчатки пятипалые "ТТОС"</t>
  </si>
  <si>
    <t>Средства спасения и диэлектрика</t>
  </si>
  <si>
    <t>Кобура для топора пожарного брезент</t>
  </si>
  <si>
    <t>Топор пожарного поясной ТПП-1</t>
  </si>
  <si>
    <t>Шлем пожарного ШПМ Красный</t>
  </si>
  <si>
    <t>Светоуказатель ПГ (Пожарный Гидрант)</t>
  </si>
  <si>
    <t>Футляр-контейнер Шанс</t>
  </si>
  <si>
    <t xml:space="preserve">Средства защиты , спасение и пожаротушения торговой марки "Шанс"                                    </t>
  </si>
  <si>
    <t>Универсальный фильтрующий малогабаритный самоспасатель "Шанс"-Е  (с полумаской или четвертьмаской)</t>
  </si>
  <si>
    <t>Универсальный фильтрующий малогабаритный самоспасатель "Шанс"-Е  (с полумаской или четвертьмаской) с салфеткой противоожоговой</t>
  </si>
  <si>
    <t>Универсальный фильтрующий малогабаритный самоспасатель "Шанс"-Е  (с полумаской или четвертьмаской) в футляр-контейнере</t>
  </si>
  <si>
    <t>Универсальный фильтрующий малогабаритный самоспасатель "Шанс"-Е (усиленный с фильтрами ФСЭ-С )</t>
  </si>
  <si>
    <t>Универсальный фильтрующий малогабаритный самоспасатель "Шанс"-Е (усиленный с фильтрами ФСЭ-С ) салфеткой противоожоговой</t>
  </si>
  <si>
    <t>Универсальный фильтрующий малогабаритный самоспасатель "Шанс"-Е (усиленный с фильтрами ФСЭ-С ) в футляр-контейнере</t>
  </si>
  <si>
    <t xml:space="preserve">Универсальный фильтрующий малогабаритный самоспасатель "Шанс"-Е (учебный) </t>
  </si>
  <si>
    <t>Газодымозащитный противогаз "Шанс"</t>
  </si>
  <si>
    <t>Фильтр комбинированный "Шанс"</t>
  </si>
  <si>
    <t>Специальная огнестойкая накидка «Шанс»</t>
  </si>
  <si>
    <t>Носилки медицинские мягкие бескаркасные огнестойкие (огнезащитные) "Шанс"</t>
  </si>
  <si>
    <t>Пожарно-спасательный комплект «Шанс-2»-Ф</t>
  </si>
  <si>
    <t>Пожарно-спасательный комплект «Шанс-2»-Н</t>
  </si>
  <si>
    <t>Пожарно-спасательный комплект «Шанс-2»-НН</t>
  </si>
  <si>
    <t>Пожарно-спасательный комплект «Шанс-3»-ФН</t>
  </si>
  <si>
    <t>Пожарно-спасательный комплект «Шанс-3»-ФНН</t>
  </si>
  <si>
    <t>Газодымозащитный респиратор (ГДЗР) "Шанс"</t>
  </si>
  <si>
    <t>Газодымозащитный респиратор «Шанс» (учебный)</t>
  </si>
  <si>
    <t>Дымозащитный набор «Шанс»</t>
  </si>
  <si>
    <t>Комплект фильтрующе-сорбирующих элементов «Шанс»</t>
  </si>
  <si>
    <t>Пожарный костюм добровольца (ПКД) "Шанс" (камуфл./оранж.)</t>
  </si>
  <si>
    <t>Плащ теплоотражающий комплекта защитной экпировки пожарного-добровольца "Шанс"-Д</t>
  </si>
  <si>
    <t>Костюм  термостойкий комплекта защитной экипировки пожарного-добровольца  "Шанс"-Д</t>
  </si>
  <si>
    <t>Рюкзак-укладка</t>
  </si>
  <si>
    <t>Лопата разборная</t>
  </si>
  <si>
    <t xml:space="preserve">Стенд "Действия персонала в случае пожара"  </t>
  </si>
  <si>
    <t>Съемная цистерна "Шанс"-1000</t>
  </si>
  <si>
    <t>Съемная цистерна "Шанс"-1500</t>
  </si>
  <si>
    <t>Ключница К-10 (10 ключей)</t>
  </si>
  <si>
    <t>Ключница К-20 (20 ключей)</t>
  </si>
  <si>
    <t>Лом с шаровой головкой ЛПШ</t>
  </si>
  <si>
    <t>Обслуживание порошковых огнетушителей</t>
  </si>
  <si>
    <t>Обслуживание углекислотных огнетушителей</t>
  </si>
  <si>
    <t>Обслуживание пожарных рукавов</t>
  </si>
  <si>
    <t>Лом пожарный тяжёлый ЛПТ</t>
  </si>
  <si>
    <t>Тележка к ОУ-40</t>
  </si>
  <si>
    <t>Лестницы навесные спасательные с упором</t>
  </si>
  <si>
    <t>ГР-50 3,0Мпа Латунь</t>
  </si>
  <si>
    <t>ГР-65 3,0Мпа Латунь</t>
  </si>
  <si>
    <t>ГР-80 3,0Мпа Латунь</t>
  </si>
  <si>
    <t>ГР-150 3,0Мпа Латунь</t>
  </si>
  <si>
    <t>ГМ-50 3,0МПа Латунь</t>
  </si>
  <si>
    <t>ГМ-65 3,0МПа Латунь</t>
  </si>
  <si>
    <t>ГМ-80 3,0МПа Латунь</t>
  </si>
  <si>
    <t>Барашек к вентилю 11*11</t>
  </si>
  <si>
    <t>ГРВ-125 3,0Мпа Латунь</t>
  </si>
  <si>
    <t>ГМВ-100 3,0МПа Латунь</t>
  </si>
  <si>
    <t>ГМВ-125 3,0МПа Латунь</t>
  </si>
  <si>
    <t>ГМ-150 3,0МПа Латунь</t>
  </si>
  <si>
    <t>ГЦ-50 Алюм.</t>
  </si>
  <si>
    <t>ГЦ-50 3,0МПа Латунь</t>
  </si>
  <si>
    <t>ГЗ-50 3,0МПа Латунь</t>
  </si>
  <si>
    <t>ГЗ-65 3,0МПа Латунь</t>
  </si>
  <si>
    <t>ГЗ-80 3,0МПа Латунь</t>
  </si>
  <si>
    <t>ГЗВ-100 3,0МПа Латунь</t>
  </si>
  <si>
    <t>ГЗВ-125 3,0МПа Латунь</t>
  </si>
  <si>
    <t>ГЗ-150 3,0МПа Латунь</t>
  </si>
  <si>
    <t>ОВП-10 (з)</t>
  </si>
  <si>
    <t>ОВП-10 (з) морозостойкий</t>
  </si>
  <si>
    <t>ОВП-40 (з)</t>
  </si>
  <si>
    <t>ОВП-40 (з) морозостойкий</t>
  </si>
  <si>
    <t>ОП-2 (з) АВСЕ,  АВТОНОМ</t>
  </si>
  <si>
    <t>ОП-4 (з) АВСЕ,  АВТОНОМ</t>
  </si>
  <si>
    <t>ОП-8 (з) АВСЕ,  АВТОНОМ</t>
  </si>
  <si>
    <t>Огнетушители порошковые  комбинированные АВТОНОМ класса АВСЕ</t>
  </si>
  <si>
    <t>ГМ-50 Пластик</t>
  </si>
  <si>
    <t>ГМ-50 Алюм.</t>
  </si>
  <si>
    <t>ГМ-65 Алюм.</t>
  </si>
  <si>
    <t>ГМ-80 Алюм.</t>
  </si>
  <si>
    <t>ГМВ-100 Алюм.</t>
  </si>
  <si>
    <t>ГМВ-125 Алюм.</t>
  </si>
  <si>
    <t>Головки пожарные цапковые соединительные</t>
  </si>
  <si>
    <t>ГЦ-50 Пластик</t>
  </si>
  <si>
    <t>ГЦ-65 Алюм.</t>
  </si>
  <si>
    <t>ГЦ-65 3,0МПа Латунь</t>
  </si>
  <si>
    <t>ГЦ-80 Алюм.</t>
  </si>
  <si>
    <t>ГЦ-80 3,0МПа Латунь</t>
  </si>
  <si>
    <t>ГЦ-150 Алюм.</t>
  </si>
  <si>
    <t>Гидротестер для определения расхода воды в кранах пожарного водопровода ПК</t>
  </si>
  <si>
    <t>Мостик рукавный МПР-80 (компл. 2шт.)</t>
  </si>
  <si>
    <t>Мостик рукавный МПР-150 (компл. 2шт.)</t>
  </si>
  <si>
    <t>Торфяной ствол ТС-1 (L=1,25)</t>
  </si>
  <si>
    <t>ОВП-50 (з) (Заряж, морозост, одобр.МРС)</t>
  </si>
  <si>
    <t>ОВП-80 (з) (Заряж, морозост, одобр.МРС)</t>
  </si>
  <si>
    <t>ОВП-100 (з) (Заряж, морозост, одобр.МРС)</t>
  </si>
  <si>
    <t>ТОК-300, ткань Alpha Maritex, размер 1</t>
  </si>
  <si>
    <t>ТОК-300, ткань Alpha Maritex, размер 2</t>
  </si>
  <si>
    <t>ТОК-300, ткань Alpha Maritex, размер 3</t>
  </si>
  <si>
    <t>Фонарь ФПС  4/6 ПМ</t>
  </si>
  <si>
    <t>Зарядный адаптер к фонарям</t>
  </si>
  <si>
    <t>ОВП-50 (з)</t>
  </si>
  <si>
    <t>ОВП-80 (з)</t>
  </si>
  <si>
    <t>ОВП-100 (з)</t>
  </si>
  <si>
    <t>Камера защитная детская (КЗД) "Шанс"</t>
  </si>
  <si>
    <t>Багор пожарный БПЩ</t>
  </si>
  <si>
    <t>Багор пожарный насадной БПН</t>
  </si>
  <si>
    <t>Противопожарное  полотно ПП-300 (1,5*2,0)</t>
  </si>
  <si>
    <t>ГР-80 Алюм.</t>
  </si>
  <si>
    <t>МПП  "Буран-2,5 В"  взрывозащищенный</t>
  </si>
  <si>
    <t>МПП  "Буран-8 У"  универсальный</t>
  </si>
  <si>
    <t>МПП  "Буран-8 Н"  настенный</t>
  </si>
  <si>
    <t>Учебные пособия огнетушителей</t>
  </si>
  <si>
    <t>СИРЕНА С-40 (С-40С)</t>
  </si>
  <si>
    <t>СИРЕНА С-28 и СИРЕНА С-28Н</t>
  </si>
  <si>
    <t>Пусковое (оконченное) устройство "Ответ-М)</t>
  </si>
  <si>
    <t>БОП-2  СЗО ТВ Тип У, вид Б, брезент "Премьер"</t>
  </si>
  <si>
    <t>Перчатки трехпалые цвет темно-синий</t>
  </si>
  <si>
    <t>Перчатки трехпалые с крагами цвет темно-синий</t>
  </si>
  <si>
    <t>Кобура кожа ШС</t>
  </si>
  <si>
    <t>Топор для пожарного щита Россия</t>
  </si>
  <si>
    <t>50-1,6-ИМ-УХЛ1 без головок</t>
  </si>
  <si>
    <t>50-1,6-ИМ-УХЛ1 с головками ГР-50ал</t>
  </si>
  <si>
    <t>50-1,6-ИМ-УХЛ1 с ГР-50ал и стволом РС-50,01ал</t>
  </si>
  <si>
    <t>65-1,6-ИМ-УХЛ1 без головок</t>
  </si>
  <si>
    <t>65-1,6-ИМ-УХЛ1 с головками ГР-65ал</t>
  </si>
  <si>
    <t>65-1,6-ИМ-УХЛ1 с ГР-65ал и стволом РС-70,01ал</t>
  </si>
  <si>
    <t>80-1,6-М-УХЛ1 без головок</t>
  </si>
  <si>
    <t>80-1,6-М-УХЛ1 с головками ГР-80ал</t>
  </si>
  <si>
    <t>100-1,2-М-УХЛ1 без головок</t>
  </si>
  <si>
    <t>100-1,2-М-УХЛ1 с головками ГРВ-100ал</t>
  </si>
  <si>
    <t>150-1,2-М-УХЛ1 без головок</t>
  </si>
  <si>
    <t>150-1,2-М-УХЛ1 с головками ГР-150ал</t>
  </si>
  <si>
    <t>50-1,6-М-УХЛ1 без головок</t>
  </si>
  <si>
    <t>50-1,6-М-УХЛ1 с головками ГР-50ал</t>
  </si>
  <si>
    <t>50-1,6-М-УХЛ1 с ГР-50ал и стволом РС-50,01ал</t>
  </si>
  <si>
    <t>65-1,6-М-УХЛ1 без головок</t>
  </si>
  <si>
    <t>65-1,6-М-УХЛ1 с головками ГР-65ал</t>
  </si>
  <si>
    <t>65-1,6-М-УХЛ1 с ГР-65ал и стволом РС-70,01ал</t>
  </si>
  <si>
    <t>80-1,6-М-УХЛ1 с головками ГР-80ал  (4м)</t>
  </si>
  <si>
    <t>Пирамида ПГ-1 (500*500*550)</t>
  </si>
  <si>
    <t xml:space="preserve">Рукав 19мм-белый тканый, без комплекта </t>
  </si>
  <si>
    <t>СПК-С20 (комб.Фл.закр.)</t>
  </si>
  <si>
    <t>Фонарь ФПС  4/6 ПМС</t>
  </si>
  <si>
    <t>Фонарь ФПС  4/6</t>
  </si>
  <si>
    <t>Фонарь ФОС3-5/6</t>
  </si>
  <si>
    <t>Фонарь ФОС3-861</t>
  </si>
  <si>
    <t>Фонарь "Экотон-1"</t>
  </si>
  <si>
    <t>Фонарь-фара "Экотон-2"</t>
  </si>
  <si>
    <t>Фара ФР-ВС "Экотон-3" взрыво-защишен.</t>
  </si>
  <si>
    <t>ОСП-1 (100*) / ОСП-2 (200*) с держателем "защелка"</t>
  </si>
  <si>
    <t>ОСП-1 (100*) / ОСП-2 (200*) с держателем для Ж/Д</t>
  </si>
  <si>
    <t>ГМВ-100 Алюм. резьба G4</t>
  </si>
  <si>
    <t>ГМ-150 Алюм.</t>
  </si>
  <si>
    <t>ГЗ-50 Алюм.-Пластик  (Комбинир)</t>
  </si>
  <si>
    <t>Топор для пожарного щита Китай</t>
  </si>
  <si>
    <t>Пожарный костюм добровольца (ПКД) "Шанс" (Премиум)</t>
  </si>
  <si>
    <t>ОСП-1 мини / ОСП-2 мини с держателем "защелка"</t>
  </si>
  <si>
    <t>ОСП-1 мини / ОСП-2 мини  с держателем для Ж/Д</t>
  </si>
  <si>
    <t>150мм с головками ГР-150  (4 хомута винтовых)</t>
  </si>
  <si>
    <t>ГОСТ-5398-76 на напор и на всасывание по 4м</t>
  </si>
  <si>
    <t>75мм с головками ГР-80  (2 усиленых хомута)</t>
  </si>
  <si>
    <t>125мм с головками ГРВ-125  (2 усиленых хомута)</t>
  </si>
  <si>
    <t>ГР-50 Алюм.-Алюм.</t>
  </si>
  <si>
    <t>ГР-65 Пластик-Пластик</t>
  </si>
  <si>
    <t>ГР-65 Алюм.-Пластик  (Комбинир)</t>
  </si>
  <si>
    <t>ГР-65 Алюм.</t>
  </si>
  <si>
    <t>ГР-80 Алюм.-Пластик  (Комбинир)</t>
  </si>
  <si>
    <t>ГРВ-100 Алюм.</t>
  </si>
  <si>
    <t>ГРВ-125 Алюм.</t>
  </si>
  <si>
    <t>ГРВ-125 1,6Мпа Латунь-Алюм.  (Комбинир)</t>
  </si>
  <si>
    <t>ГР-150 1,6Мпа Латунь-Алюм.  (Комбинир)</t>
  </si>
  <si>
    <t>РСП-50 Алюм.</t>
  </si>
  <si>
    <t>РСП-70 Алюм.</t>
  </si>
  <si>
    <t>РСК-50 Алюм.</t>
  </si>
  <si>
    <t>РСКЗ-70 Алюм.</t>
  </si>
  <si>
    <t>Рукавицы с крагами брезент утепленные трехпалые</t>
  </si>
  <si>
    <t>Рукавицы с крагами брезент без утепл. Трехпалые</t>
  </si>
  <si>
    <t>Пояс пожарного ППС тип В вид 2 (с люверсами)</t>
  </si>
  <si>
    <t>Карабин  пожарный</t>
  </si>
  <si>
    <t>Шлем каска ШКПС Серебро/Золото</t>
  </si>
  <si>
    <t>Тележки к ОУ</t>
  </si>
  <si>
    <t>Запчасти к ОУ</t>
  </si>
  <si>
    <t>Запчасти к ОВП</t>
  </si>
  <si>
    <t>Запчасти к ОП</t>
  </si>
  <si>
    <t>Тележка к ОУ-8,10</t>
  </si>
  <si>
    <t>по запросу</t>
  </si>
  <si>
    <t>ГР-25 Алюм.</t>
  </si>
  <si>
    <t>ГР-50 Пластик-Пластик</t>
  </si>
  <si>
    <t>ГР-50 Алюм.-Пластик  (Комбинир)</t>
  </si>
  <si>
    <t>Переход фланцевый ХФ</t>
  </si>
  <si>
    <t>Изм</t>
  </si>
  <si>
    <t>Цена ОПТ</t>
  </si>
  <si>
    <t>Модули порошкового пожаротушения МПП "Ярпожинвест"</t>
  </si>
  <si>
    <t>Модули порошкового пожаротушения МПП "Буран"</t>
  </si>
  <si>
    <t>Генераторы огнетушащего аэрозоля</t>
  </si>
  <si>
    <t>Устройства Сигнально-пусковые</t>
  </si>
  <si>
    <t>Огнетушители воздушно-эмульсионные ОВЭ универсальные</t>
  </si>
  <si>
    <r>
      <t xml:space="preserve">Гейзер МП-20/100 переносная </t>
    </r>
    <r>
      <rPr>
        <sz val="9"/>
        <rFont val="Times New Roman Cyr"/>
        <charset val="204"/>
      </rPr>
      <t>дв.ВАЗ-2108 бак 20л.(вх.100, вых.2*65, Q-1500л/мин, H-до190м-напор, 8м-всас, вес205кг.)</t>
    </r>
  </si>
  <si>
    <r>
      <t>Гейзер МП-20/100П прицеп МЗСА-М</t>
    </r>
    <r>
      <rPr>
        <sz val="9"/>
        <rFont val="Times New Roman Cyr"/>
        <charset val="204"/>
      </rPr>
      <t xml:space="preserve"> Дв.ВАЗ-2108 бак 20л.(вх.100, вых.2*65, Q-1500л/мин, H-190м-напор, 8м-всас, вес430кг.)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</si>
  <si>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Times New Roman Cyr"/>
        <charset val="204"/>
      </rPr>
      <t xml:space="preserve"> Цены указаны с НДС 20% Товар сертифицирован </t>
    </r>
  </si>
  <si>
    <t>ЗПУ к ОП-1-3 М24х1,5 с распылителем, чекой (Китай)</t>
  </si>
  <si>
    <t>ЗПУ к ОП-25-100 М52х2 с чекой (Китай)</t>
  </si>
  <si>
    <t>ЗПУ к ОП-4-10 М30х1,5 с чекой (Китай)</t>
  </si>
  <si>
    <t>Индикатор М8х1 с сеткой (Китай)</t>
  </si>
  <si>
    <t>Колесо d-100 (ОП-25-40)</t>
  </si>
  <si>
    <t>Колесо d-125 (ОП-25-40)</t>
  </si>
  <si>
    <t>Колесо d-200 (ОП-50-100)</t>
  </si>
  <si>
    <t>Шланг с распылителем к ОП 25-100 (L-3м) белый</t>
  </si>
  <si>
    <t>Средства оповещения</t>
  </si>
  <si>
    <t>Шланг к ОВП-4-10 с распылителем Китай</t>
  </si>
  <si>
    <t>ЗПУ к ОВП-40-100 М52х2 с чекой (Китай)</t>
  </si>
  <si>
    <t>ЗПУ к ОВП-4-10 М30х1,5 с чекой (Китай)</t>
  </si>
  <si>
    <t xml:space="preserve">Раструб к ОУ-1-10 </t>
  </si>
  <si>
    <t>Сетка под индикатор М8х1 (Китай)</t>
  </si>
  <si>
    <t>Сетка под индикатор М10х1 (Китай)</t>
  </si>
  <si>
    <t>Пломба номерная</t>
  </si>
  <si>
    <t>Фитинг ( крепление шланга к корпусу огнетушителя)</t>
  </si>
  <si>
    <t xml:space="preserve">Кронштейны для огнетушителей </t>
  </si>
  <si>
    <t>Инвентарь</t>
  </si>
  <si>
    <t>Боевое снаряжения пожарных</t>
  </si>
  <si>
    <t>Рукавные зажимы и задержки мостики рукавные</t>
  </si>
  <si>
    <t>Лестницы веревочные  спасательные</t>
  </si>
  <si>
    <t>Сетка СВ-50 с клапаном</t>
  </si>
  <si>
    <t>Сетка СВ-80 с клапаном</t>
  </si>
  <si>
    <t>Сетка СВ-100 с клапаном</t>
  </si>
  <si>
    <t>Сетка СВ-125 с клапаном</t>
  </si>
  <si>
    <t>Сетка СВ-150 с клапаном</t>
  </si>
  <si>
    <t>Гидротестер для проверки пожарных гидрантов</t>
  </si>
  <si>
    <t>Генераторы пены</t>
  </si>
  <si>
    <t>Оборудовние для тушения лесных пожаров</t>
  </si>
  <si>
    <t>Головки пожарные муфтовые соединительные</t>
  </si>
  <si>
    <t>ГМ-25 Алюм.</t>
  </si>
  <si>
    <t>ГМ-80 Алюм. резьба UN (для мотопомп)</t>
  </si>
  <si>
    <t>ГЦ-25 Алюм.</t>
  </si>
  <si>
    <t>ГП-65*50 Алюм.</t>
  </si>
  <si>
    <t>ГП-65*50 3,0МПа Латунь</t>
  </si>
  <si>
    <t>ГП-80*50 Алюм.</t>
  </si>
  <si>
    <t>ГП-80*50 3,0МПа Латунь</t>
  </si>
  <si>
    <t>ГП-80*65 Алюм.</t>
  </si>
  <si>
    <t>ГП-80*65 3,0МПа Латунь</t>
  </si>
  <si>
    <t>ГП-125*100 Алюм.</t>
  </si>
  <si>
    <t>ГП-150*125 Алюм.</t>
  </si>
  <si>
    <t>Кольца уплотнительные напорные</t>
  </si>
  <si>
    <t>КН-50</t>
  </si>
  <si>
    <t>КН-65</t>
  </si>
  <si>
    <t>КН-80</t>
  </si>
  <si>
    <t>Ключ для открывания ПК</t>
  </si>
  <si>
    <t>Стопорное кольцо</t>
  </si>
  <si>
    <t>ГЗ-65 Алюм.-Пластик  (Комбинир)</t>
  </si>
  <si>
    <t>ГЗ-80 Алюм.-Пластик  (Комбинир)</t>
  </si>
  <si>
    <t>ГЗВ-100 Алюм.-Пластик  (Комбинир)</t>
  </si>
  <si>
    <t>ГЗВ-125 Алюм.-Пластик  (Комбинир)</t>
  </si>
  <si>
    <t>ГЗ-150 Алюм.-Пластик  (Комбинир)</t>
  </si>
  <si>
    <t>РС-50,01 Пластик</t>
  </si>
  <si>
    <t>РС-50,01 Алюм.</t>
  </si>
  <si>
    <t>РС-50 П  Пластик</t>
  </si>
  <si>
    <t>РС-50 Алюм.-Пластик  (Комбинир)</t>
  </si>
  <si>
    <t>РС-50 Алюм.</t>
  </si>
  <si>
    <t>РС-50 Алюм. (диам. 16мм)</t>
  </si>
  <si>
    <t>РС-70,01 Пластик</t>
  </si>
  <si>
    <t>РС-70,01 Алюм.</t>
  </si>
  <si>
    <t>РС-70 Алюм.</t>
  </si>
  <si>
    <t>Стволы пожарные профессиональные</t>
  </si>
  <si>
    <t>СПК-С20А (комб.Фл.закр.)</t>
  </si>
  <si>
    <t>"Латексированный"   РПМ(Д)-Ду-1,6-ИМ-УХЛ1</t>
  </si>
  <si>
    <t xml:space="preserve">из натурального латекса, 1,6МПа для пожарных машин </t>
  </si>
  <si>
    <t xml:space="preserve"> износостойкий маслостойкий морозостойкий, по 20±1м.</t>
  </si>
  <si>
    <t xml:space="preserve"> "Типа Латекс"   РПМ(П)-Ду-1,6-М-УХЛ1</t>
  </si>
  <si>
    <t xml:space="preserve">и пропиткой каркаса из латекса 1,6МПа для пожарных машин </t>
  </si>
  <si>
    <t>маслостойкий морозостойкий, по 20±1м.</t>
  </si>
  <si>
    <t>"Селект"   РПМ(В)-Ду-1,6-УХЛ1</t>
  </si>
  <si>
    <t>без наружного защитного покрытия</t>
  </si>
  <si>
    <t xml:space="preserve"> 1,6МПа для пожарных машин морозостойкий</t>
  </si>
  <si>
    <t xml:space="preserve"> "Премиум"   РПМ(В)-Ду-1,6-ИМ-УХЛ1</t>
  </si>
  <si>
    <t>без наружного защитного покрытия, 1,6МПа</t>
  </si>
  <si>
    <t>"Классик"   РПК(В)-Н/В-Ду-1,0-М-УХЛ1</t>
  </si>
  <si>
    <t xml:space="preserve"> без наружного защитного покрытия 1,0Мпа для внутренних</t>
  </si>
  <si>
    <t>ГОСТ-5398-76  только на всасывание по 4м</t>
  </si>
  <si>
    <t>Хомуты силовые (усиленые)</t>
  </si>
  <si>
    <t xml:space="preserve">Шкаф металлич для 19мм рук.без задней стенки 300*300 </t>
  </si>
  <si>
    <t>Наименование продукции из стали</t>
  </si>
  <si>
    <t>Отросток</t>
  </si>
  <si>
    <t>Диамерт прохода,   мм</t>
  </si>
  <si>
    <t>мм</t>
  </si>
  <si>
    <t>Патрубок фланец - гладкий   ПФГ</t>
  </si>
  <si>
    <t>ПФГ   L=1200 мм</t>
  </si>
  <si>
    <t>ПФГ</t>
  </si>
  <si>
    <t>ПФГ   L=350 мм</t>
  </si>
  <si>
    <t>Пожарная подставка фланцевая двойная   ППФ</t>
  </si>
  <si>
    <t>Пожарная подставка фланцевая ППФ</t>
  </si>
  <si>
    <t>ППФ</t>
  </si>
  <si>
    <t>Пожарная подставка фланцевая односторонняя   ППФО</t>
  </si>
  <si>
    <t>Пожарная подставка фланцевая односторонняя ППФО</t>
  </si>
  <si>
    <t>ППФО</t>
  </si>
  <si>
    <t>Переход фланцевый   ХФ</t>
  </si>
  <si>
    <t>ХФ</t>
  </si>
  <si>
    <t>Тройник фланцевый   ТФ</t>
  </si>
  <si>
    <t>Тройник фланцевый ТФ</t>
  </si>
  <si>
    <t>ТФ</t>
  </si>
  <si>
    <t>Крест фланцевый   КФ</t>
  </si>
  <si>
    <t>Крест фланцевый КФ</t>
  </si>
  <si>
    <t>КФ</t>
  </si>
  <si>
    <t>Тройник фланцевый с пожарной подставкой   ППТФ</t>
  </si>
  <si>
    <t>ППТФ</t>
  </si>
  <si>
    <t>Крест фланцевый с пожарной подставкой   ППКФ</t>
  </si>
  <si>
    <t>ППКФ</t>
  </si>
  <si>
    <t>Колено фланцевое   КФ</t>
  </si>
  <si>
    <t>Колено фланцевое</t>
  </si>
  <si>
    <t>50мм</t>
  </si>
  <si>
    <t>65мм</t>
  </si>
  <si>
    <t>80мм</t>
  </si>
  <si>
    <t>100мм</t>
  </si>
  <si>
    <t>125мм</t>
  </si>
  <si>
    <t>150мм</t>
  </si>
  <si>
    <t>200мм</t>
  </si>
  <si>
    <t>250мм</t>
  </si>
  <si>
    <t>300мм</t>
  </si>
  <si>
    <t>350мм</t>
  </si>
  <si>
    <t>400мм</t>
  </si>
  <si>
    <t>500мм</t>
  </si>
  <si>
    <t>600мм</t>
  </si>
  <si>
    <t>Обращаем внимание - в данном перечене продукции указаны только расчетные цены, дополнительные скидки предоставляются в соответствии с децствующей системой скидок.</t>
  </si>
  <si>
    <t>Фланец для гидранта пожарного</t>
  </si>
  <si>
    <t>Гидранты пожарные стальные Пр-во РФ</t>
  </si>
  <si>
    <t>условный диаметр проходной трубы 125мм по ГОСТ Р 53961-2010</t>
  </si>
  <si>
    <t>Крюк для открывания крышки гидранта</t>
  </si>
  <si>
    <t>Крюк для открывания крышки люка ПГ</t>
  </si>
  <si>
    <t>Колонки водоразборные</t>
  </si>
  <si>
    <t>Колонка водоразборная  1,50 м</t>
  </si>
  <si>
    <t>Колонка водоразборная  1,75 м</t>
  </si>
  <si>
    <t>Колонка водоразборная  2,00 м</t>
  </si>
  <si>
    <t>Колонка водоразборная  2,25 м</t>
  </si>
  <si>
    <t>Колонка водоразборная  2,50 м</t>
  </si>
  <si>
    <t>Колонка водоразборная  2,75 м</t>
  </si>
  <si>
    <t>Колонка водоразборная  3,00 м</t>
  </si>
  <si>
    <t>Колонка водоразборная  3,25 м</t>
  </si>
  <si>
    <t>Колонка водоразборная  3,50 м</t>
  </si>
  <si>
    <t>Колонка водоразборная  3,75 м</t>
  </si>
  <si>
    <t>Колонка водоразборная  4,00 м</t>
  </si>
  <si>
    <t>Колонка водоразборная  4,25 м</t>
  </si>
  <si>
    <t>Колонка водоразборная  4,50 м</t>
  </si>
  <si>
    <t>Ножницы диэлектрические</t>
  </si>
  <si>
    <t>Прокладка пожарного гидранта</t>
  </si>
  <si>
    <t>Хомут к кронштейну ТГ2, ТГ3</t>
  </si>
  <si>
    <t>"Классик"   РПК(В)-Н/В-100-0,8-М-УХЛ1</t>
  </si>
  <si>
    <t xml:space="preserve"> без наружного защитного покрытия 0,8Мпа для внутренних</t>
  </si>
  <si>
    <t xml:space="preserve"> и наружных пожарных кранов и мотопомп маслостойкий морозостойкий</t>
  </si>
  <si>
    <t xml:space="preserve">Емкость для воды новая 0,3 м3 без крышки </t>
  </si>
  <si>
    <t xml:space="preserve">Емкость для воды новая 0,3 м3 с крышкой </t>
  </si>
  <si>
    <t>ГП-Н-500 мм чугун ВЧШГ</t>
  </si>
  <si>
    <t>ГП-Н-750 мм чугун ВЧШГ</t>
  </si>
  <si>
    <t>ГП-Н-1000 мм чугун ВЧШГ</t>
  </si>
  <si>
    <t>ГП-Н-1250 мм чугун ВЧШГ</t>
  </si>
  <si>
    <t>ГП-Н-1500 мм чугун ВЧШГ</t>
  </si>
  <si>
    <t>ГП-Н-1750 мм чугун ВЧШГ</t>
  </si>
  <si>
    <t>ГП-Н-2000 мм чугун ВЧШГ</t>
  </si>
  <si>
    <t>ГП-Н-2250 мм чугун ВЧШГ</t>
  </si>
  <si>
    <t>ГП-Н-2500 мм чугун ВЧШГ</t>
  </si>
  <si>
    <t>ГП-Н-2750 мм чугун ВЧШГ</t>
  </si>
  <si>
    <t>ГП-Н-3000 мм чугун ВЧШГ</t>
  </si>
  <si>
    <t>ГП-Н-3250 мм чугун ВЧШГ</t>
  </si>
  <si>
    <t>ГП-Н-3500 мм чугун ВЧШГ</t>
  </si>
  <si>
    <t>Цена Розница</t>
  </si>
  <si>
    <t>Для разбора питьевой воды. Указана фактическая длинна всей колонки</t>
  </si>
  <si>
    <r>
      <t xml:space="preserve"> </t>
    </r>
    <r>
      <rPr>
        <b/>
        <sz val="11"/>
        <rFont val="Times New Roman"/>
        <family val="1"/>
        <charset val="204"/>
      </rPr>
      <t>На огнетушители с морским регистром ОП-25, 35, 40, 50, 70, 75, 100 (АВСЕ и ВСЕ) и ОВП-40, 50, 80, 100 действует наценка -  3% от стоимости. 
На огнетушители с морским регистром ОУ-20,25,40,50,55  действует наценка -  5% от стоимости.</t>
    </r>
  </si>
  <si>
    <t>ОПТ</t>
  </si>
  <si>
    <t>Розница</t>
  </si>
  <si>
    <t>Краска</t>
  </si>
  <si>
    <t xml:space="preserve">Краска порошковая RAL 3000  (фасовка по 20 кг)      </t>
  </si>
  <si>
    <t>Аптечка индивидуальная лесного пожарного "Шанс"</t>
  </si>
  <si>
    <t>Учебный Плакат "Порядок надевания самоспасателя УФМС Шанс-Е " (формат А-3; один ламин. лист)</t>
  </si>
  <si>
    <t>Контейнер Шанс-2 ун. (на 2 изделия) красный/белый</t>
  </si>
  <si>
    <t>Контейнер Шанс-3 ун (на 3 изделия) красный/белый</t>
  </si>
  <si>
    <t>Контейнер Шанс-5 ун (на 5 изделий)  красный/ белый</t>
  </si>
  <si>
    <t>Контейнер Шанс-10 (на 10 изделий) красный/белый</t>
  </si>
  <si>
    <t>Контейнер Шанс-14 (на 14 изделий) красный/белый</t>
  </si>
  <si>
    <t>Контейнер Шанс- 32 (на 32 изделия) красный/белый</t>
  </si>
  <si>
    <t>ОП-4 (з) ВСЕ ЗПУ Алюминий</t>
  </si>
  <si>
    <t>ОП-5 (з) ВСЕ ЗПУ Алюминий</t>
  </si>
  <si>
    <t>ОП-6 (з) ВСЕ ЗПУ Алюминий</t>
  </si>
  <si>
    <t>ОП-7 (з) ВСЕ ЗПУ Алюминий</t>
  </si>
  <si>
    <t>ОП-8(з) ВСЕ ЗПУ Алюминий</t>
  </si>
  <si>
    <t>ОП-9(з) ВСЕ ЗПУ Алюминий</t>
  </si>
  <si>
    <t>ОУ-7 ВСЕ (ОУ-10) одобрение МРС</t>
  </si>
  <si>
    <t>ОУ-8 ВСЕ одобрение МРС</t>
  </si>
  <si>
    <t>ОП-4 (з) АВСЕ ЗПУ Алюминий</t>
  </si>
  <si>
    <t>ОП-5 (з) АВСЕ ЗПУ Алюминий</t>
  </si>
  <si>
    <t>ОП-6 (з) АВСЕ ЗПУ Алюминий</t>
  </si>
  <si>
    <t>ОП-7 (з) АВСЕ ЗПУ Алюминий</t>
  </si>
  <si>
    <t>ОП-8 (з) АВСЕ ЗПУ Алюминий</t>
  </si>
  <si>
    <t>ОП-9 (з) АВСЕ ЗПУ Алюминий</t>
  </si>
  <si>
    <t>ОП-10 (з) АВСЕ ЗПУ Алюминий</t>
  </si>
  <si>
    <t>ГП-Н-500 мм  Сталь</t>
  </si>
  <si>
    <t>ГП-Н-750 мм  Сталь</t>
  </si>
  <si>
    <t>ГП-Н-1000 мм  Сталь</t>
  </si>
  <si>
    <t>ГП-Н-1250 мм  Сталь</t>
  </si>
  <si>
    <t>ГП-Н-1500 мм  Сталь</t>
  </si>
  <si>
    <t>ГП-Н-1750 мм  Сталь</t>
  </si>
  <si>
    <t>ГП-Н-2000 мм  Сталь</t>
  </si>
  <si>
    <t>ГП-Н-2250 мм  Сталь</t>
  </si>
  <si>
    <t>ГП-Н-2500 мм  Сталь</t>
  </si>
  <si>
    <t>ГП-Н-2750 мм  Сталь</t>
  </si>
  <si>
    <t>ГП-Н-3000 мм  Сталь</t>
  </si>
  <si>
    <t>ГП-Н-3250 мм  Сталь</t>
  </si>
  <si>
    <t>ГП-Н-3500 мм  Сталь</t>
  </si>
  <si>
    <t>Метчик W19,2</t>
  </si>
  <si>
    <t>50-1,6-УХЛ1 без головок (20±1м)</t>
  </si>
  <si>
    <t>50-1,6-УХЛ1 без головок (18±1м)</t>
  </si>
  <si>
    <t>50-1,6-УХЛ1 с головками ГР-50ал (20±1м)</t>
  </si>
  <si>
    <t>50-1,6-УХЛ1 с головками ГР-50ал (18±1м)</t>
  </si>
  <si>
    <t>50-1,6-УХЛ1 с ГР-50ал и РС-50,01ал (20±1м)</t>
  </si>
  <si>
    <t>50-1,6-УХЛ1 с ГР-50ал и РС-50,01ал (18±1м)</t>
  </si>
  <si>
    <t>65-1,6-УХЛ1 без головок (20±1м)</t>
  </si>
  <si>
    <t>65-1,6-УХЛ1 без головок (18±1м)</t>
  </si>
  <si>
    <t>65-1,6-УХЛ1 с головками ГР-65ал (20±1м)</t>
  </si>
  <si>
    <t>65-1,6-УХЛ1 с головками ГР-65ал (18±1м)</t>
  </si>
  <si>
    <t>65-1,6-УХЛ1 с ГР-65ал и РС-70,01ал (20±1м)</t>
  </si>
  <si>
    <t>65-1,6-УХЛ1 с ГР-65ал и РС-70,01ал (18±1м)</t>
  </si>
  <si>
    <t>80-1,6-УХЛ1 без головок (20±1м)</t>
  </si>
  <si>
    <t>80-1,6-УХЛ1 без головок (18±1м)</t>
  </si>
  <si>
    <t>80-1,6-УХЛ1 с головками ГР-80ал (20±1м)</t>
  </si>
  <si>
    <t>80-1,6-УХЛ1 с головками ГР-80ал (18±1м)</t>
  </si>
  <si>
    <t>100-0,8-М-УХЛ1 без головок  (20±1м)</t>
  </si>
  <si>
    <t>100-0,8-М-УХЛ1 без головок  (18±1м)</t>
  </si>
  <si>
    <t>100-0,8-М-УХЛ1 без головок  (15±1м)</t>
  </si>
  <si>
    <t>100-0,8-М-УХЛ1 без головок  (10±1м)</t>
  </si>
  <si>
    <t>100-0,8-М-УХЛ1 с головками ГРВ-100ал  (20±1м)</t>
  </si>
  <si>
    <t>100-0,8-М-УХЛ1 с головками ГРВ-100ал  (18±1м)</t>
  </si>
  <si>
    <t>100-0,8-М-УХЛ1 с головками ГРВ-100ал  (15±1м)</t>
  </si>
  <si>
    <t>100-0,8-М-УХЛ1 с головками ГРВ-100ал  (10±1м)</t>
  </si>
  <si>
    <t>компл</t>
  </si>
  <si>
    <t>пара</t>
  </si>
  <si>
    <t xml:space="preserve">ОП-4(г) АВСЕ </t>
  </si>
  <si>
    <t xml:space="preserve">ОП-6(г) АВСЕ </t>
  </si>
  <si>
    <t xml:space="preserve">ОП-8(г) АВСЕ </t>
  </si>
  <si>
    <t xml:space="preserve">ОП-10(г) АВСЕ </t>
  </si>
  <si>
    <t>Огнетушители порошковые ОП газогенераторные</t>
  </si>
  <si>
    <t>ОВЭ-2(З)-АВСЕ-02</t>
  </si>
  <si>
    <t>ОВЭ-2(З)-АВСЕ-01 морозостойкие</t>
  </si>
  <si>
    <t>ОВЭ-4(З)-АВСЕ-02</t>
  </si>
  <si>
    <t>ОВЭ-4(З)-АВСЕ-01 морозостойкие</t>
  </si>
  <si>
    <t xml:space="preserve">ОВЭ-5(З)-АВСЕ-02 </t>
  </si>
  <si>
    <t>ОВЭ-5(З)-АВСЕ-01 морозостойкие</t>
  </si>
  <si>
    <t>ОВЭ-6(З)-АВСЕ-02</t>
  </si>
  <si>
    <t>ОВЭ-6(З)-АВСЕ-01 морозостойкие</t>
  </si>
  <si>
    <t>ОВЭ-8(з)-АВСЕ-02</t>
  </si>
  <si>
    <t>ОВЭ-8(з)-АВСЕ-01 морозостойкие</t>
  </si>
  <si>
    <t>ОВЭ-10(з)-АВСЕ-02</t>
  </si>
  <si>
    <t>ОВЭ-10(з)-АВСЕ-01 морозостойкие</t>
  </si>
  <si>
    <t>ОВЭ-40(З)-АВСЕ-02</t>
  </si>
  <si>
    <t>ОВЭ-40(З)-АВСЕ-01  морозостойкие</t>
  </si>
  <si>
    <t>ОВЭ-50(З)-АВСЕ-02</t>
  </si>
  <si>
    <t>ОВЭ-50(З)-АВСЕ-01 морозостойкие</t>
  </si>
  <si>
    <t>ОВЭ-80(З)-АВСЕ-02</t>
  </si>
  <si>
    <t>ОВЭ-80(З)-АВСЕ-01 морозостойкие</t>
  </si>
  <si>
    <t>ОВЭ-100(З)-АВСЕ-02</t>
  </si>
  <si>
    <t>ОВЭ-100(З)-АВСЕ-01 морозостойкие</t>
  </si>
  <si>
    <t xml:space="preserve">ОП-5(г) АВСЕ </t>
  </si>
  <si>
    <t>ОВЭ-20(з)-АВСЕ-02</t>
  </si>
  <si>
    <t>ОВЭ-20(з)-АВСЕ-01 морозостойкие</t>
  </si>
  <si>
    <t xml:space="preserve">Огнетушители углекислотные  ОУ
</t>
  </si>
  <si>
    <t>ОУ-2 ВСЕ  d=108 мм</t>
  </si>
  <si>
    <t>ОУ-2 ВСЕ  d=114 мм</t>
  </si>
  <si>
    <t>ГП-150*80 Алюм.</t>
  </si>
  <si>
    <t>ГП-150*100 Алюм.</t>
  </si>
  <si>
    <t>Индикатор М10х1 (Китай) без сетки</t>
  </si>
  <si>
    <t xml:space="preserve">ОУ-50 ВСЕ разобр. </t>
  </si>
  <si>
    <t xml:space="preserve">ОУ-50 ВСЕ в сборе </t>
  </si>
  <si>
    <t>Подставка сварная для гидранта пожарного без дна ППС-200</t>
  </si>
  <si>
    <t>Подставка сварная для гидранта пожарного с дном ППС-200</t>
  </si>
  <si>
    <t>Лом пожарный универсальный ЛПУ</t>
  </si>
  <si>
    <t>Гидропульт к РП-18 металический</t>
  </si>
  <si>
    <t>Ремкомплект гидропульта</t>
  </si>
  <si>
    <t>40-1,6-М-УХЛ1 без головок</t>
  </si>
  <si>
    <t>40-1,6-М-УХЛ1 с головками ГР-38*50ал</t>
  </si>
  <si>
    <t>90-1,6-М-УХЛ1 без головок</t>
  </si>
  <si>
    <t>90-1,6-М-УХЛ1 с головками ГР-90*100ал</t>
  </si>
  <si>
    <t>Торфяной ствол ТС-2 (L=2,25)</t>
  </si>
  <si>
    <t>Ранцевый огнетуш. "РП-18-Ермак" с гидр.пульт-метал.</t>
  </si>
  <si>
    <t>Ключ К-80 Аллюминий</t>
  </si>
  <si>
    <t>Ключ К-150 Алюминий</t>
  </si>
  <si>
    <t>ЛС-П20 КП (аналог СЛК-П20)</t>
  </si>
  <si>
    <t>ЛС-П20 КП (аналог СЛК-П20) с водной завесой</t>
  </si>
  <si>
    <t>ГР-38*50 Алюм.</t>
  </si>
  <si>
    <t>ГР-90*100 Алюм.</t>
  </si>
  <si>
    <t>КВ-100</t>
  </si>
  <si>
    <t>КВ-125</t>
  </si>
  <si>
    <t>КН-150</t>
  </si>
  <si>
    <t>ГПСС-600 А</t>
  </si>
  <si>
    <t>ГПСС-2000 А</t>
  </si>
  <si>
    <t>ОУ-3 ВСЕ  d=133 мм (бесшовная труба)</t>
  </si>
  <si>
    <t>ОУ-3 ВСЕ  d=133 мм (эл./сварная труба)</t>
  </si>
  <si>
    <t>ОП-1 (з) АВСЕ ЗПУ Алюминий</t>
  </si>
  <si>
    <t>ОП-2 (з) АВСЕ ЗПУ Алюминий</t>
  </si>
  <si>
    <t>ОП-3 (з) АВСЕ ЗПУ Алюминий</t>
  </si>
  <si>
    <t>ОП-1(з) ВСЕ ЗПУ Алюминий</t>
  </si>
  <si>
    <t>ОП-2 (з) ВСЕ ЗПУ Алюминий</t>
  </si>
  <si>
    <t>ОП-3 (з) ВСЕ ЗПУ Алюминий</t>
  </si>
  <si>
    <r>
      <rPr>
        <b/>
        <i/>
        <sz val="10"/>
        <color rgb="FFFF0000"/>
        <rFont val="Times New Roman CYR"/>
        <charset val="204"/>
      </rPr>
      <t xml:space="preserve">Внимание!!! В прайс листе указаны цены на серийно - выпускаемую продукцию       </t>
    </r>
    <r>
      <rPr>
        <b/>
        <i/>
        <sz val="10"/>
        <rFont val="Times New Roman CYR"/>
        <family val="1"/>
        <charset val="204"/>
      </rPr>
      <t xml:space="preserve"> </t>
    </r>
    <r>
      <rPr>
        <i/>
        <sz val="8"/>
        <rFont val="Times New Roman Cyr"/>
        <family val="1"/>
        <charset val="204"/>
      </rPr>
      <t xml:space="preserve">                                  Цены указаны с НДС 20% Товар сертифицирован </t>
    </r>
  </si>
  <si>
    <t xml:space="preserve">ОУ-5 ВСЕ (эл./сварная труба) </t>
  </si>
  <si>
    <t xml:space="preserve">МПП 5 с термочувств. колб , t срабатывания  = 68 С  </t>
  </si>
  <si>
    <t xml:space="preserve">МПП 7 с термочувств. колб , t срабатывания  = 68 С  </t>
  </si>
  <si>
    <t xml:space="preserve">МПП 12 с термочувств. колб , t срабатывания  = 68 С  </t>
  </si>
  <si>
    <r>
      <t xml:space="preserve"> </t>
    </r>
    <r>
      <rPr>
        <b/>
        <i/>
        <sz val="10"/>
        <color rgb="FFFF0000"/>
        <rFont val="Times New Roman CYR"/>
        <charset val="204"/>
      </rPr>
      <t xml:space="preserve">  Внимание!!! В прайс листе указаны цены на серийно - выпускаемую продукцию       </t>
    </r>
    <r>
      <rPr>
        <b/>
        <i/>
        <sz val="10"/>
        <rFont val="Times New Roman CYR"/>
        <family val="1"/>
        <charset val="204"/>
      </rPr>
      <t xml:space="preserve">   </t>
    </r>
    <r>
      <rPr>
        <i/>
        <sz val="8"/>
        <rFont val="Times New Roman Cyr"/>
        <family val="1"/>
        <charset val="204"/>
      </rPr>
      <t xml:space="preserve">                                                 Цены указаны с НДС 20% Товар сертифицирован </t>
    </r>
  </si>
  <si>
    <t>"Классик"   РПК(В)-Н/В-50-1,0-М-УХЛ1</t>
  </si>
  <si>
    <t xml:space="preserve"> "Премиум"   РПМ(В)-Ду-1,6-М-УХЛ1</t>
  </si>
  <si>
    <t xml:space="preserve">С внутренним гидроизоляционным покрытием из термопластичного </t>
  </si>
  <si>
    <t>полиуретана -ТПУ, без наружного защитного покрытия, 1,6МПа</t>
  </si>
  <si>
    <t>для пожарных машин маслостойкий морозостойкий, по 20±1м.</t>
  </si>
  <si>
    <t>100-1,6-М-УХЛ1 без головок</t>
  </si>
  <si>
    <t>150-1,6-М-УХЛ1 без головок</t>
  </si>
  <si>
    <t xml:space="preserve"> "Эксперт"   РПМ(В)-Ду-1,6-ИМ-УХЛ1</t>
  </si>
  <si>
    <t>полиуретана -ТПУ, без наружного защитного покрытия, 1,6МПа, по 20±1м.</t>
  </si>
  <si>
    <t>50-1,6-ИМ-УХЛ1 с ГР-50ал и РС-50,01ал</t>
  </si>
  <si>
    <t>65-1,6-ИМ-УХЛ1 с ГР-65ал и РС-70,01ал</t>
  </si>
  <si>
    <t>150-1,2-М-УХЛ1 с ГР-150ал</t>
  </si>
  <si>
    <t xml:space="preserve"> "Эксперт"   РПМ(В)-Ду-3,0-ИМ-УХЛ1</t>
  </si>
  <si>
    <t>полиуретана -ТПУ, без наружного защитного покрытия, 3,0МПа, по 20±1м.</t>
  </si>
  <si>
    <t>25-1,6-М-УХЛ1 без головок (20±1м)</t>
  </si>
  <si>
    <t>25-1,6-М-УХЛ1 с головками ГР-25ал (20±1м)</t>
  </si>
  <si>
    <t>40-1,6-М-УХЛ1 без головок (20±1м)</t>
  </si>
  <si>
    <t>40-1,6-М-УХЛ1 с головками ГР-38/50ал (20±1м)</t>
  </si>
  <si>
    <t>50-1,6-ИМ-УХЛ1 без головок (20±1м)</t>
  </si>
  <si>
    <t>50-1,6-ИМ-УХЛ1 без головок (18±1м)</t>
  </si>
  <si>
    <t>50-1,6-ИМ-УХЛ1 с головками ГР-50ал (20±1м)</t>
  </si>
  <si>
    <t>50-1,6-ИМ-УХЛ1 с головками ГР-50ал (18±1м)</t>
  </si>
  <si>
    <t>50-1,6-ИМ-УХЛ1 с ГР-50ал и РС-50,01ал (20±1м)</t>
  </si>
  <si>
    <t>50-1,6-ИМ-УХЛ1 с ГР-50ал и РС-50,01ал (18±1м)</t>
  </si>
  <si>
    <t>65-1,6-ИМ-УХЛ1 без головок (20±1м)</t>
  </si>
  <si>
    <t>65-1,6-ИМ-УХЛ1 без головок (18±1м)</t>
  </si>
  <si>
    <t>65-1,6-ИМ-УХЛ1 с головками ГР-65ал (20±1м)</t>
  </si>
  <si>
    <t>65-1,6-ИМ-УХЛ1 с головками ГР-65ал (18±1м)</t>
  </si>
  <si>
    <t>65-1,6-ИМ-УХЛ1 с ГР-65ал и РС-70,01ал (20±1м)</t>
  </si>
  <si>
    <t>65-1,6-ИМ-УХЛ1 с ГР-65ал и РС-70,01ал (18±1м)</t>
  </si>
  <si>
    <t>80-1,6-М-УХЛ1 без головок (20±1м)</t>
  </si>
  <si>
    <t>80-1,6-М-УХЛ1 без головок (18±1м)</t>
  </si>
  <si>
    <t>80-1,6-М-УХЛ1 без головок  (4м)</t>
  </si>
  <si>
    <t>80-1,6-М-УХЛ1 с головками ГР-80ал (20±1м)</t>
  </si>
  <si>
    <t>80-1,6-М-УХЛ1 с головками ГР-80ал (18±1м)</t>
  </si>
  <si>
    <t>100-1,2-М-УХЛ1 без головок (20±1м)</t>
  </si>
  <si>
    <t>100-1,2-М-УХЛ1 без головок (18±1м)</t>
  </si>
  <si>
    <t>100-1,2-М-УХЛ1 без головок (15±1м)</t>
  </si>
  <si>
    <t>100-1,2-М-УХЛ1 с ГРВ-100ал (20±1м)</t>
  </si>
  <si>
    <t>100-1,2-М-УХЛ1 с ГРВ-100ал (18±1м)</t>
  </si>
  <si>
    <t>100-1,2-М-УХЛ1 с ГРВ-100ал (15±1м)</t>
  </si>
  <si>
    <t>150-1,2-М-УХЛ1 без головок (20±1м)</t>
  </si>
  <si>
    <t>150-1,2-М-УХЛ1 без головок (18±1м)</t>
  </si>
  <si>
    <t>150-1,2-М-УХЛ1 без головок (15±1м)</t>
  </si>
  <si>
    <t>150-1,2-М-УХЛ1 с ГР-150ал (20±1м)</t>
  </si>
  <si>
    <t>150-1,2-М-УХЛ1 с ГР-150ал (18±1м)</t>
  </si>
  <si>
    <t>150-1,2-М-УХЛ1 с ГР-150ал (15±1м)</t>
  </si>
  <si>
    <t>УВП (19 рукав белый тканный в компл. без сумки)</t>
  </si>
  <si>
    <t>УВПС (19 рукав белый тканный в компл. в сумке)</t>
  </si>
  <si>
    <t>ОВП-6 (з)</t>
  </si>
  <si>
    <t>ОВП-6 (з) морозостойкий</t>
  </si>
  <si>
    <t xml:space="preserve">МПП 2,5 с исп. мех-м, с термочувств. колб , t сраб=68 С  </t>
  </si>
  <si>
    <t xml:space="preserve">МПП 5 с исп. мех-м, с термочувств. колб , t сраб=68 С  </t>
  </si>
  <si>
    <t xml:space="preserve">МПП 7 с исп. мех-м, с термочувств. колб , t сраб=68 С  </t>
  </si>
  <si>
    <t xml:space="preserve">МПП 12 с исп. мех-м, с термочувств. колб , t сраб=68 С  </t>
  </si>
  <si>
    <t xml:space="preserve"> "Н1" настенный к ОУ пластиковый с креплением под ЗПУ</t>
  </si>
  <si>
    <t xml:space="preserve"> "Н2" настенный универсальный пластиковый с креплением под ЗПУ</t>
  </si>
  <si>
    <t xml:space="preserve"> ТГ2 транспортный с кольцом (для горизонтального крепления ОУ-2, ОП-2 d-110 мм)</t>
  </si>
  <si>
    <t xml:space="preserve"> К-У настенный универсальный </t>
  </si>
  <si>
    <t>Сопло М10*1,5 (распылитель) (Россия)</t>
  </si>
  <si>
    <t>Сопло М12х1,5 (распылитель) (Китай)</t>
  </si>
  <si>
    <t>Сопло М14х1,5 (распылитель) (Китай)</t>
  </si>
  <si>
    <t>Сопло М16х1,5 (распылитель) (Китай)</t>
  </si>
  <si>
    <t>Кольцо упл для ЗПУ к ОП-2 (из резины) М24 (Китай)</t>
  </si>
  <si>
    <t>Кольцо упл для ЗПУ к ОП-4 (из резины) М30 (Китай)</t>
  </si>
  <si>
    <t>Кольцо упл для ЗПУ к ОП-25 (из резины) М52 (Китай)</t>
  </si>
  <si>
    <t>ЗПУ к ОП-1-3 М24х1,5 с индикатором, чекой и распылителем (Алюминий)</t>
  </si>
  <si>
    <t>ЗПУ к ОП-4-10 М30х1,5 с индикатором, чекой (Алюминий)</t>
  </si>
  <si>
    <t>Сиф. трубка к ОП-1 d-14 L-140 (с резьбой,  ЗПУ китай)</t>
  </si>
  <si>
    <t>Сиф. трубка к ОП-2 d-14 L-230 (с резьбой,  ЗПУ китай)</t>
  </si>
  <si>
    <t>Сиф. трубка к ОП-3 d-14 L-340 (с резьбой,  ЗПУ китай)</t>
  </si>
  <si>
    <t>Сиф. трубка к ОП-4 d-16 L-315 (с резьбой,  ЗПУ китай)</t>
  </si>
  <si>
    <t>Сиф. трубка к ОП-5 d-16 L-400 (с резьбой,  ЗПУ китай)</t>
  </si>
  <si>
    <t>Сиф. трубка к ОП-6 d-16 L-340 (с резьбой,  ЗПУ китай)</t>
  </si>
  <si>
    <t>Сиф. трубка к ОП-8 d-16 L-429 (с резьбой,  ЗПУ китай)</t>
  </si>
  <si>
    <t>Сиф. трубка к ОП-10 d-16 L-505 (с резьбой,  ЗПУ китай)</t>
  </si>
  <si>
    <t>Сиф. трубка к ОП-25 d-27 L-400 (с резьбой,  ЗПУ китай)</t>
  </si>
  <si>
    <t>Сиф. трубка к ОП-35 d-27 L-485 (с резьбой,  ЗПУ китай)</t>
  </si>
  <si>
    <t>Сиф. трубка к ОП-40 d-27 L-720 (с резьбой,  ЗПУ китай)</t>
  </si>
  <si>
    <t>Сиф. трубка к ОП-50 d-27 L-750 (с резьбой,  ЗПУ китай)</t>
  </si>
  <si>
    <t>Сиф. трубка к ОП-70 d-27 L-980 (с резьбой,  ЗПУ китай)</t>
  </si>
  <si>
    <t>Сиф. трубка к ОП-75 d-27 L-1200 (с резьбой,  ЗПУ китай)</t>
  </si>
  <si>
    <t>Сиф. трубка к ОП-100 d-27 L-1050 (с резьбой,  ЗПУ китай)</t>
  </si>
  <si>
    <t xml:space="preserve">Шланг с распылителем к ОП-25-100 (L-3м) черный </t>
  </si>
  <si>
    <t>Сиф.трубка к ОП-1, d-16 L-141 (без резьбы,ЗПУ алюм )</t>
  </si>
  <si>
    <t>Сиф. трубка к ОП-2, d-16 L-200 (без резьбы,  ЗПУ алюм )</t>
  </si>
  <si>
    <t>Сиф. трубка к ОП-3,6 d-16 L-340 (без резьбы,  ЗПУ алюм )</t>
  </si>
  <si>
    <t>Сиф. трубка к ОП-4 d-16 L-295 (без резьбы,  ЗПУ алюм, )</t>
  </si>
  <si>
    <t>Сиф. трубка к ОП-5, 8 d-16 L-400 (без резьбы,  ЗПУ алюм )</t>
  </si>
  <si>
    <t>Сиф. трубка к ОП-10 d-16 L-496 (без резьбы,  ЗПУ алюм )</t>
  </si>
  <si>
    <t>Колесо d-160 (ОП-50-75)</t>
  </si>
  <si>
    <t>Огнетушители порошковые ОП  повышенного качества</t>
  </si>
  <si>
    <t>Огнетушители порошковые  ОП закачные класса ВСЕ</t>
  </si>
  <si>
    <t>Огнетушители порошковые  ОП закачные класса АВСЕ</t>
  </si>
  <si>
    <t>ОП-4 (з) АВСЕ  ПРЕМИУМ</t>
  </si>
  <si>
    <t>ОП-75 (з) АВСЕ  ПРЕМИУМ</t>
  </si>
  <si>
    <t>50-3,0-ИМ-УХЛ1 без головок</t>
  </si>
  <si>
    <t>65-3,0-ИМ-УХЛ1 без головок</t>
  </si>
  <si>
    <t>80-3,0-М-УХЛ1 без головок</t>
  </si>
  <si>
    <t>Знаки безопасности</t>
  </si>
  <si>
    <t>Размер</t>
  </si>
  <si>
    <t>пленка ПП¹</t>
  </si>
  <si>
    <t>Пленка ПВХ¹</t>
  </si>
  <si>
    <t>ПЭТ¹</t>
  </si>
  <si>
    <t>Пластик 1мм²</t>
  </si>
  <si>
    <t>пластик 2 мм²</t>
  </si>
  <si>
    <t xml:space="preserve">металл 0,5 мм </t>
  </si>
  <si>
    <t>100х100</t>
  </si>
  <si>
    <t>100х200</t>
  </si>
  <si>
    <t>150х150</t>
  </si>
  <si>
    <t>150х300</t>
  </si>
  <si>
    <t>200х200</t>
  </si>
  <si>
    <t xml:space="preserve"> - </t>
  </si>
  <si>
    <t>250х250</t>
  </si>
  <si>
    <t>Знаки безопасности (ГОСТ 12.4.026-2015)*</t>
  </si>
  <si>
    <t>Световозращающие знаки³</t>
  </si>
  <si>
    <t>Фотолюминесцентные знаки безопасности по ТУ(не гост)²</t>
  </si>
  <si>
    <t>Фотолюминесцентные знаки безопасности по ГОСТ 2015²</t>
  </si>
  <si>
    <t>100-1,2-ИМ-УХЛ1 без головок</t>
  </si>
  <si>
    <t>100-1,2-ИМ-УХЛ1 с ГРВ-100ал</t>
  </si>
  <si>
    <t>Укрытие для люков колодцев</t>
  </si>
  <si>
    <t>Укрытие для колодца 500*500*600</t>
  </si>
  <si>
    <t>Укрытие для колодца 500*500*800</t>
  </si>
  <si>
    <t>Укрытие для колодца 750*750*900</t>
  </si>
  <si>
    <t>ГР-150 Алюм. (Стакан 182мм)</t>
  </si>
  <si>
    <t>ГР-150 Алюм. (Стакан 140мм)</t>
  </si>
  <si>
    <t>РС-70 Алюм. (диам. 16мм)</t>
  </si>
  <si>
    <t>Ствол лафетный ЛС-П20 У</t>
  </si>
  <si>
    <t>Ствол лафетный ЛС-П40 У</t>
  </si>
  <si>
    <t>Ствол лафетный ЛС-П60 У</t>
  </si>
  <si>
    <t>Ствол лафетный ЛС-С20 У</t>
  </si>
  <si>
    <t>Ствол лафетный ЛС-С40 У</t>
  </si>
  <si>
    <t>Ствол лафетный ЛС-С60 У</t>
  </si>
  <si>
    <t>Багор пожарный цельнометаллич. БПЦ</t>
  </si>
  <si>
    <t>Багор пожарный разборн. (2 части) БПЩР</t>
  </si>
  <si>
    <t>Багор пожарный разборн. (3 части) БПЩР</t>
  </si>
  <si>
    <t>Лом пожарный легкий (труба) ЛПЛТ</t>
  </si>
  <si>
    <t>условный диаметр проходной трубы 100 мм по ГОСТ Р 53961-2010</t>
  </si>
  <si>
    <t>Учебное пособие (макет ОУ)</t>
  </si>
  <si>
    <t>ГРВ-100 3,0Мпа Латунь</t>
  </si>
  <si>
    <t>ГП-100*50 Алюм.</t>
  </si>
  <si>
    <t>ГП-100*80 Алюм.</t>
  </si>
  <si>
    <t>ГП-125*80 Алюм.</t>
  </si>
  <si>
    <t>По запросу</t>
  </si>
  <si>
    <t>Крышка гидранта ПЭВД d170</t>
  </si>
  <si>
    <t>Гидранты пожарные чугунные   ГОСТ Р 53961-2010</t>
  </si>
  <si>
    <t>Корпус - высокопрочный чугун с шаровидным графитом - ВЧШГ DN-100</t>
  </si>
  <si>
    <t>220х220</t>
  </si>
  <si>
    <r>
      <t>Плакаты "Умей действовать при пожаре"</t>
    </r>
    <r>
      <rPr>
        <sz val="7"/>
        <color theme="1"/>
        <rFont val="Times New Roman CYR"/>
        <charset val="204"/>
      </rPr>
      <t xml:space="preserve"> (А3,пленка ПВХ самоклеящ., интерьерная печать/ламинир, 9 листов)</t>
    </r>
  </si>
  <si>
    <r>
      <t>Плакаты "Первичные средства пожаротушю"</t>
    </r>
    <r>
      <rPr>
        <sz val="7"/>
        <color theme="1"/>
        <rFont val="Times New Roman CYR"/>
        <charset val="204"/>
      </rPr>
      <t xml:space="preserve"> (А2, пленка ПВХ самоклеящ., интерьерная печать/ламиниров.,4 листа)</t>
    </r>
  </si>
  <si>
    <r>
      <t>Плакаты "Пожарная безопасность"</t>
    </r>
    <r>
      <rPr>
        <sz val="7"/>
        <color theme="1"/>
        <rFont val="Times New Roman CYR"/>
        <charset val="204"/>
      </rPr>
      <t>(А2, пленка ПВХ самоклеящ., интерьерная печать/ламиниров.,3 листа)</t>
    </r>
  </si>
  <si>
    <t>Плакат "В-05, Боевой расчет ДПД,  (310х430, пленка ПВХ самоклеящ.)</t>
  </si>
  <si>
    <t>Плакат "В-01, Использование огнетушителя" (А4,пленка ПВХ самоклеящ.)</t>
  </si>
  <si>
    <t>Плакат "В-09 - Внутренний пожарный кран" (А4, пленка ПВХ самоклеящ.)</t>
  </si>
  <si>
    <t>Плакат "Пожарный Щит" (А4, пленка ПВХ самоклеящ.)</t>
  </si>
  <si>
    <t>Стенд "Пожарная безопасность" (Печать на пластике 3мм, 900х1000, 4 листа и 2 кармана)</t>
  </si>
  <si>
    <t>Стенд "Уголок Пожарной безопасности" (Печать на пластике 3мм, 1400х800, 6 листов)</t>
  </si>
  <si>
    <t>Стенд "Умей действовать при пожаре" (Печать на пластике 3мм, 1190х1400, 9 листов)</t>
  </si>
  <si>
    <t>Стенд "Основы ГО и ЧС" (Печать на пластике 3мм, 950х1100, 6 листов)</t>
  </si>
  <si>
    <t xml:space="preserve">Журналы </t>
  </si>
  <si>
    <t>Хомут одноболтовой усилен. 60-63мм (Для Всас. 50)</t>
  </si>
  <si>
    <t>Хомут одноболтовой усилен. 86-91мм (Для Всас. 75)</t>
  </si>
  <si>
    <t>Хомут одноболтовой усилен. 131-139мм (Для Всас. 125)</t>
  </si>
  <si>
    <t>Крюк пожарный с деревянной ручкой</t>
  </si>
  <si>
    <t>РСКУ-50</t>
  </si>
  <si>
    <t>РСКУ-70</t>
  </si>
  <si>
    <t>ГПС-200 П - Перекрывной</t>
  </si>
  <si>
    <t>ГПС-600 Н - Нержавейка</t>
  </si>
  <si>
    <t>ГПС-600 П - Перекрывной с ГМ-50</t>
  </si>
  <si>
    <t>ГПС-600 П - Перекрывной с ГМ-65</t>
  </si>
  <si>
    <t>МПП  "Буран-50КД"</t>
  </si>
  <si>
    <t>50мм с головками ГР-50   (2 усиленых хомута)</t>
  </si>
  <si>
    <t>75мм с головками ГР-80   (2 усиленых хомута)</t>
  </si>
  <si>
    <t>РС-70  Алюм.-Пластик  (Комбинир)</t>
  </si>
  <si>
    <t>МПП  "Буран-50КД-В"</t>
  </si>
  <si>
    <t>Устройство сигнально-пусковое УСП 101-45-Э</t>
  </si>
  <si>
    <t>Устройство сигнально-пусковое УСП 101-72-Э</t>
  </si>
  <si>
    <t>Устройство сигнально-пусковое УСП 101-93-Э</t>
  </si>
  <si>
    <t>Устройство сигнально-пусковое УСП 101-110-Э</t>
  </si>
  <si>
    <t>ОУ-3 ВСЕ  d=114 мм (эл./сварная труба)</t>
  </si>
  <si>
    <t>МПП  "Буран-8 Н"  настенный  с маркировкой взрывозащиты 1Ех iа IIB T4 Gb X</t>
  </si>
  <si>
    <t>МПП  "Буран-8 У"  универсальный с маркировкой взрывозащиты 1Ех iа IIB T4 Gb X</t>
  </si>
  <si>
    <t>100мм с головками ГРВ-100   (2 усиленых хомута)</t>
  </si>
  <si>
    <t>125мм с головками ГРВ-125   (2 усиленых хомута)</t>
  </si>
  <si>
    <t>Лестница ЛНСП 5м  (в компл.-карабин,упоры и т/д)</t>
  </si>
  <si>
    <t>Лестница ЛНСП 10м  (в компл.-карабин,упоры и т/д)</t>
  </si>
  <si>
    <t>Лестница ЛНСП 15м  (в компл.-карабин,упоры и т/д)</t>
  </si>
  <si>
    <t>Лестница ЛНСП 20м  (в компл.-карабин,упоры и т/д)</t>
  </si>
  <si>
    <t>Лестница ЛНСП 25м  (в компл.-карабин,упоры и т/д)</t>
  </si>
  <si>
    <t>Лестница ЛНСП 30м  (в компл.-карабин,упоры и т/д)</t>
  </si>
  <si>
    <t>Лестница ЛВС 5м  (ступеней-18шт)</t>
  </si>
  <si>
    <t>Лестница ЛВС 10м  (ступеней-34шт)</t>
  </si>
  <si>
    <t>Лестница ЛВС 15м  (ступеней-52шт)</t>
  </si>
  <si>
    <t>Лестница ЛВС 20м  (ступеней-66шт)</t>
  </si>
  <si>
    <t>Лестница ЛВС 25м  (ступеней-81шт)</t>
  </si>
  <si>
    <t>Лестница ЛВС 30м  (ступеней-96шт)</t>
  </si>
  <si>
    <t>Чехол-Сумка для ЛВС 5м</t>
  </si>
  <si>
    <t>Чехол-Сумка для ЛВС 10м</t>
  </si>
  <si>
    <t>Чехол-Сумка для ЛВС 15м</t>
  </si>
  <si>
    <t>Чехол-Сумка для ЛВС 20м</t>
  </si>
  <si>
    <t>Чехол-Сумка для ЛВС 25м</t>
  </si>
  <si>
    <t>Чехол-Сумка для ЛВС 30м</t>
  </si>
  <si>
    <t>Набор для ЛВС (Карабин, молоток, наклейка и т/д)</t>
  </si>
  <si>
    <t>РСП-25</t>
  </si>
  <si>
    <t>ОВЭ-25(з)-АВСЕ-01 морозостойкие</t>
  </si>
  <si>
    <t>ОВЭ-25(з)-АВСЕ-02</t>
  </si>
  <si>
    <t>Разветвление РТ-80 Ал/Лат комбин 2,0МПа</t>
  </si>
  <si>
    <t>Разветвление РЧ-150 Ал/Лат комбин 2,0МПа</t>
  </si>
  <si>
    <t>Водосборник ВС-125 Ал/Лат комбин 1,6МПа</t>
  </si>
  <si>
    <t>Лампа для ФОС</t>
  </si>
  <si>
    <t>Аккумулятор 6В</t>
  </si>
  <si>
    <t>ЗПУ к ОП-4-10 с индикатором М10х1,5, без чеки (Алюминий) РАЗБОРНОЕ</t>
  </si>
  <si>
    <t xml:space="preserve">Индикатор М10х1,5 пластик к ЗПУ к ОП-4-10 разборное  (алюминий) </t>
  </si>
  <si>
    <t>Сопло М10х1,5 (распылитель) (Китай)</t>
  </si>
  <si>
    <t>Кольцо упл для ЗПУ к ОП-2 (из резины) М24 Россия</t>
  </si>
  <si>
    <t>Кольцо упл для ЗПУ к ОП-4 (из резины) М30 Россия</t>
  </si>
  <si>
    <t>Кольцо упл для ЗПУ к ОП-25 (из резины) М52 Россия</t>
  </si>
  <si>
    <t>Шланг с распылителем к ОП-4-10 М14х1,5 (металл штуцер) (Китай)</t>
  </si>
  <si>
    <t>Шланг с распылителем к ОП-4-10 М14х1,5 (пласт штуцер) (Китай)</t>
  </si>
  <si>
    <t>Шланг с распылителем к ОП-4-10 М16х1,5 (металл  штуцер) (Китай)</t>
  </si>
  <si>
    <t>Шланг с распылителем к ОП-4-10 М16х1,5 (пласт штуцер) (Китай)</t>
  </si>
  <si>
    <t>Шланг с распылителем к ОП-4-10 М16х1,5 (пласт штуцер) (Россия)</t>
  </si>
  <si>
    <t>Чека (Китай, Россия Ярпожинвест)</t>
  </si>
  <si>
    <t>Заряд ПНТ-Л1 от 0 С до +50 С (тара 5л,200л)</t>
  </si>
  <si>
    <t>Заряд ПНТ-Р40  от -40 С до +50 С (тара 5л,200л)</t>
  </si>
  <si>
    <t>Заряд ПНТ-40 от -40°C до +50°C  (тара 5л,200л)</t>
  </si>
  <si>
    <t>Заряд ПНТ-01 от 0°C до +50°C, (тара 5л,200л)</t>
  </si>
  <si>
    <t>л</t>
  </si>
  <si>
    <t>Шлем пожарного ШПМ Сл.Кость</t>
  </si>
  <si>
    <t>Учебное пособие (макет ОВП-4)</t>
  </si>
  <si>
    <t>ОПС-5(з)-Д 1,2</t>
  </si>
  <si>
    <r>
      <t xml:space="preserve">ОПС-10(з)-Д </t>
    </r>
    <r>
      <rPr>
        <sz val="10"/>
        <color rgb="FF0066FF"/>
        <rFont val="Times"/>
        <family val="1"/>
      </rPr>
      <t>1,2</t>
    </r>
  </si>
  <si>
    <t>ОПС-25(з)-Д  1,2</t>
  </si>
  <si>
    <t>ОПС-35(з)-Д 1,2</t>
  </si>
  <si>
    <t>ОПС-40(з)-Д 1,2</t>
  </si>
  <si>
    <t>ОПС-50(з)-Д 1,2</t>
  </si>
  <si>
    <t>ОПС-70(з)-Д 1,2</t>
  </si>
  <si>
    <t>ОПС-75(з)-Д 1,2</t>
  </si>
  <si>
    <t>ОПС-100(з)-Д 1,2</t>
  </si>
  <si>
    <t>Огнетушители специального назначения ОПС (класс D1,D2,D3)</t>
  </si>
  <si>
    <t>Цена на огнетушители ОПС с порошоком D3 предоставляется по запросу</t>
  </si>
  <si>
    <t>Зажим рукавный ЗПР-80 оцинкованный</t>
  </si>
  <si>
    <t>Зажим рукавный ЗПР-150 оцинкованный</t>
  </si>
  <si>
    <t>Порошок Триумф АВСЕ 25 (фасовка по 30 кг)</t>
  </si>
  <si>
    <t>Порошок Триумф АВСЕ 25 (фасовка по 800 кг)</t>
  </si>
  <si>
    <t>Порошок Триумф АВСЕ 50 (фасовка по 30 кг)</t>
  </si>
  <si>
    <t>Порошок Триумф АВСЕ 50 (фасовка по 800 кг)</t>
  </si>
  <si>
    <t>Порошок Триумф ВСЕ (фасовка по 30 кг)</t>
  </si>
  <si>
    <t>Порошок Триумф ВСЕ(фасовка по 800 кг)</t>
  </si>
  <si>
    <t xml:space="preserve"> Т3 транспортный с резиновым хомутом (для горизонтального крепления ОУ-3, ОП-4 d-130 мм) </t>
  </si>
  <si>
    <t xml:space="preserve">МПП 2,5 с термочувств. колб , t срабатывания  = 68 С  </t>
  </si>
  <si>
    <t>МПП  "Буран-15И-В"</t>
  </si>
  <si>
    <t>Хомут одноболтовой усилен. 104-112мм (Для Всас. 100)</t>
  </si>
  <si>
    <t>Хомут двухболтовой усилен. 154-162мм (Для Всас. 150)</t>
  </si>
  <si>
    <t>Гидрант Дорошевского G2,5"  (330мм, Без ГМ-70)</t>
  </si>
  <si>
    <t>Гидрант Дорошевского G3"  (380мм, Без ГМ-80)</t>
  </si>
  <si>
    <t>Шкаф метал. для 19мм рук. КПК-1 280*280 с задней стенкой</t>
  </si>
  <si>
    <t>ОП-1(з) ВСЕ ЗПУ Латунь</t>
  </si>
  <si>
    <t>ОП-2 (з) ВСЕ ЗПУ Латунь</t>
  </si>
  <si>
    <t>ОП-3 (з) ВСЕ ЗПУ Латунь</t>
  </si>
  <si>
    <t>ОП-4 (з) ВСЕ ЗПУ Латунь</t>
  </si>
  <si>
    <t>ОП-1 (з) АВСЕ ЗПУ Латунь</t>
  </si>
  <si>
    <t>ОП-2 (з) АВСЕ ЗПУ Латунь</t>
  </si>
  <si>
    <t>ОП-3 (з) АВСЕ ЗПУ Латунь</t>
  </si>
  <si>
    <t>ОП-4 (з) АВСЕ ЗПУ Латунь</t>
  </si>
  <si>
    <t>ОУ-5 ВСЕ (бесшовная труба)  одобрение МРС</t>
  </si>
  <si>
    <t>ОУ-6 ВСЕ  одобрение МРС</t>
  </si>
  <si>
    <t xml:space="preserve">ОП-5 (з) ВСЕ ЗПУ Латунь одобрение МРС </t>
  </si>
  <si>
    <t>ОП-6 (з) ВСЕ ЗПУ Латунь одобрение МРС</t>
  </si>
  <si>
    <t>ОП-7 (з) ВСЕ ЗПУ Латунь одобрение МРС</t>
  </si>
  <si>
    <t>ОП-8(з) ВСЕ ЗПУ Латунь одобрение МРС</t>
  </si>
  <si>
    <t>ОП-9(з) ВСЕ ЗПУ Латунь одобрение МРС</t>
  </si>
  <si>
    <t>ОП-10(з) ВСЕ ЗПУ Латунь одобрение МРС</t>
  </si>
  <si>
    <t>ОП-25 (з) ВСЕ ЗПУ Латунь одобрение МРС</t>
  </si>
  <si>
    <t>ОП-35 (з) ВСЕ (ОП-50) ЗПУ Латунь одобрение МРС</t>
  </si>
  <si>
    <t>ОП-40 (з) ВСЕ ЗПУ Латунь одобрение МРС</t>
  </si>
  <si>
    <t>ОП-50 (з) ВСЕ ЗПУ Латунь одобрение МРС</t>
  </si>
  <si>
    <t>ОП-70 (з) ВСЕ (ОП-100) ЗПУ Латунь одобрение МРС</t>
  </si>
  <si>
    <t>ОП-75 (з) ВСЕ ЗПУ Латунь одобрение МРС</t>
  </si>
  <si>
    <t>ОП-100 (з) ВСЕ ЗПУ Латунь одобрение МРС</t>
  </si>
  <si>
    <t>ОП-5 (з) АВСЕ ЗПУ Латунь одобрение МРС</t>
  </si>
  <si>
    <t>ОП-6 (з) АВСЕ ЗПУ Латунь одобрение МРС</t>
  </si>
  <si>
    <t>ОП-7 (з) АВСЕ ЗПУ Латунь одобрение МРС</t>
  </si>
  <si>
    <t>ОП-8 (з) АВСЕ ЗПУ Латунь одобрение МРС</t>
  </si>
  <si>
    <t>ОП-9 (з) АВСЕ ЗПУ Латунь одобрение МРС</t>
  </si>
  <si>
    <t>ОП-10 (з) АВСЕ ЗПУ Латунь одобрение МРС</t>
  </si>
  <si>
    <t>ОП-25 (з) АВСЕ ЗПУ Латунь одобрение МРС</t>
  </si>
  <si>
    <t>ОП-35 (з) АВСЕ (ОП-50) ЗПУ Латунь одобрение МРС</t>
  </si>
  <si>
    <t>ОП-40 (з) АВСЕ ЗПУ Латунь одобрение МРС</t>
  </si>
  <si>
    <t>ОП-50 (з) АВСЕ ЗПУ Латунь одобрение МРС</t>
  </si>
  <si>
    <t>ОП-70 (з) АВСЕ (ОП-100) ЗПУ Латунь одобрение МРС</t>
  </si>
  <si>
    <t>ОП-75 (з) АВСЕ ЗПУ Латунь одобрение МРС</t>
  </si>
  <si>
    <t>ОП-100 (з) АВСЕ ЗПУ Латунь одобрение МРС</t>
  </si>
  <si>
    <t>Пирамида ПГ-2 (750*750*900)</t>
  </si>
  <si>
    <t>Пирамида ПГ-2 (750*750*900) разборная</t>
  </si>
  <si>
    <t>Пирамида ПГ-3 (950*950*1150)</t>
  </si>
  <si>
    <t>Пирамиды для пожарного гидранта</t>
  </si>
  <si>
    <t>Комплектующие для пожарного гидранта</t>
  </si>
  <si>
    <t>Боты диэлектрические (до 20 кВт) (размер. ряд 43,44,45,46)</t>
  </si>
  <si>
    <t>Галоши диэлектрические (размер. ряд  43,44,45,46)</t>
  </si>
  <si>
    <t>ОП-12 (з) АВСЕ ЗПУ Алюминий</t>
  </si>
  <si>
    <t>ОП-12 (з) ВСЕ ЗПУ Алюминий</t>
  </si>
  <si>
    <t xml:space="preserve">ОП-12 (з) ВСЕ ЗПУ Латунь </t>
  </si>
  <si>
    <t xml:space="preserve">ОП-20 (з) ВСЕ ЗПУ Латунь </t>
  </si>
  <si>
    <t xml:space="preserve">ОП-12 (з) АВСЕ ЗПУ Латунь </t>
  </si>
  <si>
    <t xml:space="preserve">ОП-20 (з) АВСЕ ЗПУ Латунь </t>
  </si>
  <si>
    <t>ГП-150*125 3,0МПа Латунь</t>
  </si>
  <si>
    <t>Стволы пожарные профессиональные лафетные</t>
  </si>
  <si>
    <t>Порошок Триумф АВСЕ 70М (фасовка по 30 кг)</t>
  </si>
  <si>
    <t>Порошок Триумф АВСЕ 70М (фасовка по 800 кг)</t>
  </si>
  <si>
    <t>ГМ-80 Алюм. резьба NPTF</t>
  </si>
  <si>
    <r>
      <t>ГП-Н-500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</si>
  <si>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ГП-Н-750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</si>
  <si>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ГП-Н-1000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</si>
  <si>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ГП-Н-1250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</si>
  <si>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ГП-Н-1500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</si>
  <si>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ГП-Н-1750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</si>
  <si>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ГП-Н-2000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</si>
  <si>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ГП-Н-2250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</si>
  <si>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ГП-Н-2500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</si>
  <si>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ГП-Н-2750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</si>
  <si>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ГП-Н-3000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</si>
  <si>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ГП-Н-3250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</si>
  <si>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r>
      <t>ГП-Н-3500 мм чугун ВЧШГ</t>
    </r>
    <r>
      <rPr>
        <sz val="8"/>
        <color theme="1"/>
        <rFont val="Times New Roman CYR"/>
        <charset val="204"/>
      </rPr>
      <t xml:space="preserve">  Класическая конструкция</t>
    </r>
  </si>
  <si>
    <t>Огнетушители ОВЭ поставляются с огнетущащей способностью по классу Е до 1 000В Огнетушители ОВЭ с огнетущащей способностью по классу Е до 10 000В-20 000В поставляються только по заранее согласованному техзаданию</t>
  </si>
  <si>
    <t>Гидротестер для определения расхода воды в кранах пожарного водопровода ПК "Балтика"</t>
  </si>
  <si>
    <t>Установка лесопожарная ранцевая "Ангара"</t>
  </si>
  <si>
    <t>Хлопушка пожарная резиновая/металическая с черенком</t>
  </si>
  <si>
    <t xml:space="preserve">ГП-50*25 </t>
  </si>
  <si>
    <t>РСП-25 регулируемый</t>
  </si>
  <si>
    <t>Разветвление РД-25</t>
  </si>
  <si>
    <t>Разветвление РД 80*50*25</t>
  </si>
  <si>
    <t>РС-25</t>
  </si>
  <si>
    <t>РС-25 регулируемый</t>
  </si>
  <si>
    <r>
      <t>СЗП-02ГУ М</t>
    </r>
    <r>
      <rPr>
        <sz val="10"/>
        <color theme="1"/>
        <rFont val="Times New Roman Cyr"/>
        <charset val="204"/>
      </rPr>
      <t xml:space="preserve"> станция зарядная порошковая (1-100 кг), 380В, производительность 500 кг/час</t>
    </r>
  </si>
  <si>
    <r>
      <t>СЗП-04</t>
    </r>
    <r>
      <rPr>
        <sz val="10"/>
        <color theme="1"/>
        <rFont val="Times New Roman Cyr"/>
        <charset val="204"/>
      </rPr>
      <t xml:space="preserve"> станция зарядная порошковая (1-100 кг) на два рабочих места, 380 В, производительность 1400 кг/час</t>
    </r>
  </si>
  <si>
    <r>
      <t>СЗП-03</t>
    </r>
    <r>
      <rPr>
        <sz val="10"/>
        <color theme="1"/>
        <rFont val="Times New Roman Cyr"/>
        <charset val="204"/>
      </rPr>
      <t xml:space="preserve"> мини станция зарядная порошковая (1-50 кг), 220 В, производительность 120 кг/час</t>
    </r>
  </si>
  <si>
    <r>
      <t>УГИ-1н</t>
    </r>
    <r>
      <rPr>
        <sz val="10"/>
        <color theme="1"/>
        <rFont val="Times New Roman Cyr"/>
        <charset val="204"/>
      </rPr>
      <t xml:space="preserve"> установка ручная для гидроиспытаний баллонов, давление 30 МПа, подача насоса 40 л/мин</t>
    </r>
  </si>
  <si>
    <r>
      <t>УГИ-1Э</t>
    </r>
    <r>
      <rPr>
        <sz val="10"/>
        <color theme="1"/>
        <rFont val="Times New Roman Cyr"/>
        <charset val="204"/>
      </rPr>
      <t xml:space="preserve"> установка для гидроиспытаний баллонов с электроприводом, 380 В, давление до 45 Мпа</t>
    </r>
  </si>
  <si>
    <r>
      <t>ТЦ-20</t>
    </r>
    <r>
      <rPr>
        <sz val="10"/>
        <color theme="1"/>
        <rFont val="Times New Roman Cyr"/>
        <charset val="204"/>
      </rPr>
      <t xml:space="preserve"> установка для гидроиспытаний корпусов порошковых огнетушителей, 380 В, давление до 2,4 МПа, до 10 корпусов</t>
    </r>
  </si>
  <si>
    <r>
      <t>ТЦ-45</t>
    </r>
    <r>
      <rPr>
        <sz val="10"/>
        <color theme="1"/>
        <rFont val="Times New Roman Cyr"/>
        <charset val="204"/>
      </rPr>
      <t xml:space="preserve"> стенд для осушки баллонов после гидроиспытаний, 220 В, температура 70°С</t>
    </r>
  </si>
  <si>
    <r>
      <t>СЗП-20</t>
    </r>
    <r>
      <rPr>
        <sz val="10"/>
        <color theme="1"/>
        <rFont val="Times New Roman Cyr"/>
        <charset val="204"/>
      </rPr>
      <t xml:space="preserve"> стенд для осушки воздуха и зарядки порошковых огнетушителей (без компрессора), 380 В, давление 1,8 Мпа</t>
    </r>
  </si>
  <si>
    <r>
      <t>СЗУ-04</t>
    </r>
    <r>
      <rPr>
        <sz val="10"/>
        <color theme="1"/>
        <rFont val="Times New Roman Cyr"/>
        <charset val="204"/>
      </rPr>
      <t xml:space="preserve"> станция зарядная углекислотная, 220/380 В, производительность 5,4 кг/мин, макс. давление 10 Мпа</t>
    </r>
  </si>
  <si>
    <r>
      <t xml:space="preserve">СЗУ-03НД </t>
    </r>
    <r>
      <rPr>
        <sz val="10"/>
        <color theme="1"/>
        <rFont val="Times New Roman Cyr"/>
        <charset val="204"/>
      </rPr>
      <t>станция зарядная углекислотная с весами и опрокидывателем, 380 В, производительность 2,1 кг/мин, 15 Мпа</t>
    </r>
  </si>
  <si>
    <r>
      <t xml:space="preserve">ТЦ-22 </t>
    </r>
    <r>
      <rPr>
        <sz val="10"/>
        <color theme="1"/>
        <rFont val="Times New Roman Cyr"/>
        <charset val="204"/>
      </rPr>
      <t>стенд для вывинчивания и завинчивания ЗПУ баллонов высокого давления, 380 В, давление воздуха 0,6-1,0 МПА</t>
    </r>
  </si>
  <si>
    <r>
      <t>УОВПБ-2</t>
    </r>
    <r>
      <rPr>
        <sz val="10"/>
        <color theme="1"/>
        <rFont val="Times New Roman Cyr"/>
        <charset val="204"/>
      </rPr>
      <t xml:space="preserve"> установка для очистки внутренней поверхности баллонов (цепями), 380 В, баллон 1750х220 мм</t>
    </r>
  </si>
  <si>
    <r>
      <t>ТЦ-42</t>
    </r>
    <r>
      <rPr>
        <sz val="10"/>
        <color theme="1"/>
        <rFont val="Times New Roman Cyr"/>
        <charset val="204"/>
      </rPr>
      <t xml:space="preserve"> опрокидыватель для транспортных баллонов, грузоподъемность 300 кг</t>
    </r>
  </si>
  <si>
    <r>
      <t xml:space="preserve">ТЦ-15 </t>
    </r>
    <r>
      <rPr>
        <sz val="10"/>
        <color theme="1"/>
        <rFont val="Times New Roman Cyr"/>
        <charset val="204"/>
      </rPr>
      <t>станок для навязки пожарных рукавов, 380 В, 10 рукавов/час</t>
    </r>
  </si>
  <si>
    <r>
      <t>ТЦ-15Р</t>
    </r>
    <r>
      <rPr>
        <sz val="10"/>
        <color theme="1"/>
        <rFont val="Times New Roman Cyr"/>
        <charset val="204"/>
      </rPr>
      <t xml:space="preserve"> установка для навязки пожарных рукавов (ручная), 5 рукавов/час</t>
    </r>
  </si>
  <si>
    <r>
      <t xml:space="preserve">ТЦ-15ПБ </t>
    </r>
    <r>
      <rPr>
        <sz val="10"/>
        <color theme="1"/>
        <rFont val="Times New Roman Cyr"/>
        <charset val="204"/>
      </rPr>
      <t>станок для навязки пожарных рукавов с барабаном, 380 В, 10 рукавов/час, перекатка, без скручивания</t>
    </r>
  </si>
  <si>
    <r>
      <t>ЕЗРП</t>
    </r>
    <r>
      <rPr>
        <sz val="10"/>
        <color theme="1"/>
        <rFont val="Times New Roman Cyr"/>
        <charset val="204"/>
      </rPr>
      <t xml:space="preserve"> ёмкость для замачивания пожарных рукавов, 0,9 куб. м</t>
    </r>
  </si>
  <si>
    <r>
      <t>ТЦ-14</t>
    </r>
    <r>
      <rPr>
        <sz val="10"/>
        <color theme="1"/>
        <rFont val="Times New Roman Cyr"/>
        <charset val="204"/>
      </rPr>
      <t xml:space="preserve"> рукавомоечная машина, 380 В, 10 рукавов/час</t>
    </r>
  </si>
  <si>
    <r>
      <t>КПУ</t>
    </r>
    <r>
      <rPr>
        <sz val="10"/>
        <color theme="1"/>
        <rFont val="Times New Roman Cyr"/>
        <charset val="204"/>
      </rPr>
      <t xml:space="preserve"> каретка подвижная укладочная. 380 В, время смотки/намотки рукава 3 мин</t>
    </r>
  </si>
  <si>
    <r>
      <t>УГИР</t>
    </r>
    <r>
      <rPr>
        <sz val="10"/>
        <color theme="1"/>
        <rFont val="Times New Roman Cyr"/>
        <charset val="204"/>
      </rPr>
      <t xml:space="preserve"> установка для гидроиспытаний пожарных рукавов, 380 В, давление до 2,4 Мпа, 2 рукава/цикл</t>
    </r>
  </si>
  <si>
    <r>
      <t>АИСТ-2</t>
    </r>
    <r>
      <rPr>
        <sz val="10"/>
        <color theme="1"/>
        <rFont val="Times New Roman Cyr"/>
        <charset val="204"/>
      </rPr>
      <t xml:space="preserve"> установка для сушки и талькирования пожарных рукавов, 220 В, 50°С, 2 рукава/цикл</t>
    </r>
  </si>
  <si>
    <r>
      <t>ТЦ-13</t>
    </r>
    <r>
      <rPr>
        <sz val="10"/>
        <color theme="1"/>
        <rFont val="Times New Roman Cyr"/>
        <charset val="204"/>
      </rPr>
      <t xml:space="preserve"> установка для продувки и талькирования пожарных рукавов с барабаном</t>
    </r>
  </si>
  <si>
    <r>
      <t>ТЦ-13У</t>
    </r>
    <r>
      <rPr>
        <sz val="10"/>
        <color theme="1"/>
        <rFont val="Times New Roman Cyr"/>
        <charset val="204"/>
      </rPr>
      <t xml:space="preserve"> установка для испытания, сушки и талькирования пожарных рукавов, 380 В, давление 2,4 Мпа, до 7 рук/цикл</t>
    </r>
  </si>
  <si>
    <r>
      <t xml:space="preserve">ТЦ-52 </t>
    </r>
    <r>
      <rPr>
        <sz val="10"/>
        <color theme="1"/>
        <rFont val="Times New Roman Cyr"/>
        <charset val="204"/>
      </rPr>
      <t>станок для намотки пожарных рукавов в скатку , 220 В, рукава 50-80 мм</t>
    </r>
  </si>
  <si>
    <r>
      <t xml:space="preserve">ТЦ-14У </t>
    </r>
    <r>
      <rPr>
        <sz val="10"/>
        <color theme="1"/>
        <rFont val="Times New Roman Cyr"/>
        <charset val="204"/>
      </rPr>
      <t>малогабаритный передвижной центр комплексного ТО пожарных рукавов, полный цикл обслуживания</t>
    </r>
  </si>
  <si>
    <t>ОП-10(з) ВСЕ ЗПУ Алюминий</t>
  </si>
  <si>
    <r>
      <t>25-1,0-М-УХЛ1 без головок</t>
    </r>
    <r>
      <rPr>
        <sz val="8"/>
        <color theme="1"/>
        <rFont val="Times New Roman CYR"/>
        <charset val="204"/>
      </rPr>
      <t xml:space="preserve">  (20±1м)</t>
    </r>
  </si>
  <si>
    <r>
      <t>65-1,0-М-УХЛ1 без головок</t>
    </r>
    <r>
      <rPr>
        <sz val="8"/>
        <color theme="1"/>
        <rFont val="Times New Roman CYR"/>
        <charset val="204"/>
      </rPr>
      <t xml:space="preserve">  (20±1м)</t>
    </r>
  </si>
  <si>
    <r>
      <t>25-1,0-М-УХЛ1 без головок</t>
    </r>
    <r>
      <rPr>
        <sz val="8"/>
        <color theme="1"/>
        <rFont val="Times New Roman CYR"/>
        <charset val="204"/>
      </rPr>
      <t xml:space="preserve">  (15±1м)</t>
    </r>
  </si>
  <si>
    <r>
      <t>65-1,0-М-УХЛ1 без головок</t>
    </r>
    <r>
      <rPr>
        <sz val="8"/>
        <color theme="1"/>
        <rFont val="Times New Roman CYR"/>
        <charset val="204"/>
      </rPr>
      <t xml:space="preserve">  (18±1м)</t>
    </r>
  </si>
  <si>
    <r>
      <t>25-1,0-М-УХЛ1 без головок</t>
    </r>
    <r>
      <rPr>
        <sz val="8"/>
        <color theme="1"/>
        <rFont val="Times New Roman CYR"/>
        <charset val="204"/>
      </rPr>
      <t xml:space="preserve">  (10±1м)</t>
    </r>
  </si>
  <si>
    <r>
      <t>65-1,0-М-УХЛ1 без головок</t>
    </r>
    <r>
      <rPr>
        <sz val="8"/>
        <color theme="1"/>
        <rFont val="Times New Roman CYR"/>
        <charset val="204"/>
      </rPr>
      <t xml:space="preserve">  (15±1м)</t>
    </r>
  </si>
  <si>
    <r>
      <t>25-1,0-М-УХЛ1 с головками ГР-25ал</t>
    </r>
    <r>
      <rPr>
        <sz val="8"/>
        <color theme="1"/>
        <rFont val="Times New Roman CYR"/>
        <charset val="204"/>
      </rPr>
      <t xml:space="preserve">  (20±1м)</t>
    </r>
  </si>
  <si>
    <r>
      <t>65-1,0-М-УХЛ1 без головок</t>
    </r>
    <r>
      <rPr>
        <sz val="8"/>
        <color theme="1"/>
        <rFont val="Times New Roman CYR"/>
        <charset val="204"/>
      </rPr>
      <t xml:space="preserve">  (10±1м)</t>
    </r>
  </si>
  <si>
    <r>
      <t>25-1,0-М-УХЛ1 с головками ГР-25ал</t>
    </r>
    <r>
      <rPr>
        <sz val="8"/>
        <color theme="1"/>
        <rFont val="Times New Roman CYR"/>
        <charset val="204"/>
      </rPr>
      <t xml:space="preserve">  (15±1м)</t>
    </r>
  </si>
  <si>
    <r>
      <t>65-1,0-М-УХЛ1 с головками ГР-65ал</t>
    </r>
    <r>
      <rPr>
        <sz val="8"/>
        <color theme="1"/>
        <rFont val="Times New Roman CYR"/>
        <charset val="204"/>
      </rPr>
      <t xml:space="preserve">  (20±1м)</t>
    </r>
  </si>
  <si>
    <r>
      <t>25-1,0-М-УХЛ1 с головками ГР-25ал</t>
    </r>
    <r>
      <rPr>
        <sz val="8"/>
        <color theme="1"/>
        <rFont val="Times New Roman CYR"/>
        <charset val="204"/>
      </rPr>
      <t xml:space="preserve">  (10±1м)</t>
    </r>
  </si>
  <si>
    <r>
      <t>65-1,0-М-УХЛ1 с головками ГР-65ал</t>
    </r>
    <r>
      <rPr>
        <sz val="8"/>
        <color theme="1"/>
        <rFont val="Times New Roman CYR"/>
        <charset val="204"/>
      </rPr>
      <t xml:space="preserve">  (18±1м)</t>
    </r>
  </si>
  <si>
    <r>
      <t>40-1,0-М-УХЛ1 без головок</t>
    </r>
    <r>
      <rPr>
        <sz val="8"/>
        <color theme="1"/>
        <rFont val="Times New Roman CYR"/>
        <charset val="204"/>
      </rPr>
      <t xml:space="preserve">  (20±1м)</t>
    </r>
  </si>
  <si>
    <r>
      <t>65-1,0-М-УХЛ1 с головками ГР-65ал</t>
    </r>
    <r>
      <rPr>
        <sz val="8"/>
        <color theme="1"/>
        <rFont val="Times New Roman CYR"/>
        <charset val="204"/>
      </rPr>
      <t xml:space="preserve">  (15±1м)</t>
    </r>
  </si>
  <si>
    <r>
      <t>40-1,0-М-УХЛ1 без головок</t>
    </r>
    <r>
      <rPr>
        <sz val="8"/>
        <color theme="1"/>
        <rFont val="Times New Roman CYR"/>
        <charset val="204"/>
      </rPr>
      <t xml:space="preserve">  (15±1м)</t>
    </r>
  </si>
  <si>
    <r>
      <t>65-1,0-М-УХЛ1 с головками ГР-65ал</t>
    </r>
    <r>
      <rPr>
        <sz val="8"/>
        <color theme="1"/>
        <rFont val="Times New Roman CYR"/>
        <charset val="204"/>
      </rPr>
      <t xml:space="preserve">  (10±1м)</t>
    </r>
  </si>
  <si>
    <r>
      <t>40-1,0-М-УХЛ1 без головок</t>
    </r>
    <r>
      <rPr>
        <sz val="8"/>
        <color theme="1"/>
        <rFont val="Times New Roman CYR"/>
        <charset val="204"/>
      </rPr>
      <t xml:space="preserve">  (10±1м)</t>
    </r>
  </si>
  <si>
    <r>
      <t>65-1,0-М-УХЛ1 с головками ГР-65а-пл</t>
    </r>
    <r>
      <rPr>
        <sz val="8"/>
        <color theme="1"/>
        <rFont val="Times New Roman CYR"/>
        <charset val="204"/>
      </rPr>
      <t xml:space="preserve">  (20±1м)</t>
    </r>
  </si>
  <si>
    <r>
      <t>40-1,0-М-УХЛ1 с головками ГР-38/50ал</t>
    </r>
    <r>
      <rPr>
        <sz val="8"/>
        <color theme="1"/>
        <rFont val="Times New Roman CYR"/>
        <charset val="204"/>
      </rPr>
      <t xml:space="preserve">  (20±1м)</t>
    </r>
  </si>
  <si>
    <r>
      <t>65-1,0-М-УХЛ1 с головками ГР-65а-пл</t>
    </r>
    <r>
      <rPr>
        <sz val="8"/>
        <color theme="1"/>
        <rFont val="Times New Roman CYR"/>
        <charset val="204"/>
      </rPr>
      <t xml:space="preserve">  (18±1м)</t>
    </r>
  </si>
  <si>
    <r>
      <t>40-1,0-М-УХЛ1 с головками ГР-38/50ал</t>
    </r>
    <r>
      <rPr>
        <sz val="8"/>
        <color theme="1"/>
        <rFont val="Times New Roman CYR"/>
        <charset val="204"/>
      </rPr>
      <t xml:space="preserve">  (15±1м)</t>
    </r>
  </si>
  <si>
    <r>
      <t>65-1,0-М-УХЛ1 с головками ГР-65а-пл</t>
    </r>
    <r>
      <rPr>
        <sz val="8"/>
        <color theme="1"/>
        <rFont val="Times New Roman CYR"/>
        <charset val="204"/>
      </rPr>
      <t xml:space="preserve">  (15±1м)</t>
    </r>
  </si>
  <si>
    <r>
      <t>40-1,0-М-УХЛ1 с головками ГР-38/50ал</t>
    </r>
    <r>
      <rPr>
        <sz val="8"/>
        <color theme="1"/>
        <rFont val="Times New Roman CYR"/>
        <charset val="204"/>
      </rPr>
      <t xml:space="preserve">  (10±1м)</t>
    </r>
  </si>
  <si>
    <r>
      <t>65-1,0-М-УХЛ1 с головками ГР-65а-пл</t>
    </r>
    <r>
      <rPr>
        <sz val="8"/>
        <color theme="1"/>
        <rFont val="Times New Roman CYR"/>
        <charset val="204"/>
      </rPr>
      <t xml:space="preserve">  (10±1м)</t>
    </r>
  </si>
  <si>
    <r>
      <t>50-1,0-М-УХЛ1 без головок</t>
    </r>
    <r>
      <rPr>
        <sz val="8"/>
        <color theme="1"/>
        <rFont val="Times New Roman CYR"/>
        <charset val="204"/>
      </rPr>
      <t xml:space="preserve">  (20±1м)</t>
    </r>
  </si>
  <si>
    <r>
      <t>65-1,0-М-УХЛ1 с головками ГР-65пл</t>
    </r>
    <r>
      <rPr>
        <sz val="8"/>
        <color theme="1"/>
        <rFont val="Times New Roman CYR"/>
        <charset val="204"/>
      </rPr>
      <t xml:space="preserve">  (20±1м)</t>
    </r>
  </si>
  <si>
    <r>
      <t>50-1,0-М-УХЛ1 без головок</t>
    </r>
    <r>
      <rPr>
        <sz val="8"/>
        <color theme="1"/>
        <rFont val="Times New Roman CYR"/>
        <charset val="204"/>
      </rPr>
      <t xml:space="preserve">  (18±1м)</t>
    </r>
  </si>
  <si>
    <r>
      <t>65-1,0-М-УХЛ1 с головками ГР-65пл</t>
    </r>
    <r>
      <rPr>
        <sz val="8"/>
        <color theme="1"/>
        <rFont val="Times New Roman CYR"/>
        <charset val="204"/>
      </rPr>
      <t xml:space="preserve">  (18±1м)</t>
    </r>
  </si>
  <si>
    <r>
      <t>50-1,0-М-УХЛ1 без головок</t>
    </r>
    <r>
      <rPr>
        <sz val="8"/>
        <color theme="1"/>
        <rFont val="Times New Roman CYR"/>
        <charset val="204"/>
      </rPr>
      <t xml:space="preserve">  (15±1м)</t>
    </r>
  </si>
  <si>
    <r>
      <t>65-1,0-М-УХЛ1 с головками ГР-65пл</t>
    </r>
    <r>
      <rPr>
        <sz val="8"/>
        <color theme="1"/>
        <rFont val="Times New Roman CYR"/>
        <charset val="204"/>
      </rPr>
      <t xml:space="preserve">  (15±1м)</t>
    </r>
  </si>
  <si>
    <r>
      <t>50-1,0-М-УХЛ1 без головок</t>
    </r>
    <r>
      <rPr>
        <sz val="8"/>
        <color theme="1"/>
        <rFont val="Times New Roman CYR"/>
        <charset val="204"/>
      </rPr>
      <t xml:space="preserve">  (10±1м)</t>
    </r>
  </si>
  <si>
    <r>
      <t>65-1,0-М-УХЛ1 с головками ГР-65пл</t>
    </r>
    <r>
      <rPr>
        <sz val="8"/>
        <color theme="1"/>
        <rFont val="Times New Roman CYR"/>
        <charset val="204"/>
      </rPr>
      <t xml:space="preserve">  (10±1м)</t>
    </r>
  </si>
  <si>
    <r>
      <t>50-1,0-М-УХЛ1 с головками ГР-50ал</t>
    </r>
    <r>
      <rPr>
        <sz val="8"/>
        <color theme="1"/>
        <rFont val="Times New Roman CYR"/>
        <charset val="204"/>
      </rPr>
      <t xml:space="preserve">  (20±1м)</t>
    </r>
  </si>
  <si>
    <r>
      <t>65-1,0-М-УХЛ1 с ГР-65ал и РС-70,01ал</t>
    </r>
    <r>
      <rPr>
        <sz val="8"/>
        <color theme="1"/>
        <rFont val="Times New Roman CYR"/>
        <charset val="204"/>
      </rPr>
      <t xml:space="preserve">  (20±1м)</t>
    </r>
  </si>
  <si>
    <r>
      <t>50-1,0-М-УХЛ1 с головками ГР-50ал</t>
    </r>
    <r>
      <rPr>
        <sz val="8"/>
        <color theme="1"/>
        <rFont val="Times New Roman CYR"/>
        <charset val="204"/>
      </rPr>
      <t xml:space="preserve">  (18±1м)</t>
    </r>
  </si>
  <si>
    <r>
      <t>65-1,0-М-УХЛ1 с ГР-65ал и РС-70,01ал</t>
    </r>
    <r>
      <rPr>
        <sz val="8"/>
        <color theme="1"/>
        <rFont val="Times New Roman CYR"/>
        <charset val="204"/>
      </rPr>
      <t xml:space="preserve">  (18±1м)</t>
    </r>
  </si>
  <si>
    <r>
      <t>50-1,0-М-УХЛ1 с головками ГР-50ал</t>
    </r>
    <r>
      <rPr>
        <sz val="8"/>
        <color theme="1"/>
        <rFont val="Times New Roman CYR"/>
        <charset val="204"/>
      </rPr>
      <t xml:space="preserve">  (15±1м)</t>
    </r>
  </si>
  <si>
    <r>
      <t>65-1,0-М-УХЛ1 с ГР-65ал и РС-70,01ал</t>
    </r>
    <r>
      <rPr>
        <sz val="8"/>
        <color theme="1"/>
        <rFont val="Times New Roman CYR"/>
        <charset val="204"/>
      </rPr>
      <t xml:space="preserve">  (15±1м)</t>
    </r>
  </si>
  <si>
    <r>
      <t>50-1,0-М-УХЛ1 с головками ГР-50ал</t>
    </r>
    <r>
      <rPr>
        <sz val="8"/>
        <color theme="1"/>
        <rFont val="Times New Roman CYR"/>
        <charset val="204"/>
      </rPr>
      <t xml:space="preserve">  (10±1м)</t>
    </r>
  </si>
  <si>
    <r>
      <t>65-1,0-М-УХЛ1 с ГР-65ал и РС-70,01ал</t>
    </r>
    <r>
      <rPr>
        <sz val="8"/>
        <color theme="1"/>
        <rFont val="Times New Roman CYR"/>
        <charset val="204"/>
      </rPr>
      <t xml:space="preserve">  (10±1м)</t>
    </r>
  </si>
  <si>
    <r>
      <t>50-1,0-М-УХЛ1 с головками ГР-50а-пл</t>
    </r>
    <r>
      <rPr>
        <sz val="8"/>
        <color theme="1"/>
        <rFont val="Times New Roman CYR"/>
        <charset val="204"/>
      </rPr>
      <t xml:space="preserve">  (20±1м)</t>
    </r>
  </si>
  <si>
    <r>
      <t>65-1,0-М-УХЛ1 с ГР-65а-пл и РС-70,01ал</t>
    </r>
    <r>
      <rPr>
        <sz val="8"/>
        <color theme="1"/>
        <rFont val="Times New Roman CYR"/>
        <charset val="204"/>
      </rPr>
      <t xml:space="preserve"> (20±1м)</t>
    </r>
  </si>
  <si>
    <r>
      <t>50-1,0-М-УХЛ1 с головками ГР-50а-пл</t>
    </r>
    <r>
      <rPr>
        <sz val="8"/>
        <color theme="1"/>
        <rFont val="Times New Roman CYR"/>
        <charset val="204"/>
      </rPr>
      <t xml:space="preserve">  (18±1м)</t>
    </r>
  </si>
  <si>
    <r>
      <t>65-1,0-М-УХЛ1 с ГР-65а-пл и РС-70,01ал</t>
    </r>
    <r>
      <rPr>
        <sz val="8"/>
        <color theme="1"/>
        <rFont val="Times New Roman CYR"/>
        <charset val="204"/>
      </rPr>
      <t xml:space="preserve"> (18±1м)</t>
    </r>
  </si>
  <si>
    <r>
      <t>50-1,0-М-УХЛ1 с головками ГР-50а-пл</t>
    </r>
    <r>
      <rPr>
        <sz val="8"/>
        <color theme="1"/>
        <rFont val="Times New Roman CYR"/>
        <charset val="204"/>
      </rPr>
      <t xml:space="preserve">  (15±1м)</t>
    </r>
  </si>
  <si>
    <r>
      <t>65-1,0-М-УХЛ1 с ГР-65а-пл и РС-70,01ал</t>
    </r>
    <r>
      <rPr>
        <sz val="8"/>
        <color theme="1"/>
        <rFont val="Times New Roman CYR"/>
        <charset val="204"/>
      </rPr>
      <t xml:space="preserve"> (15±1м)</t>
    </r>
  </si>
  <si>
    <r>
      <t>50-1,0-М-УХЛ1 с головками ГР-50а-пл</t>
    </r>
    <r>
      <rPr>
        <sz val="8"/>
        <color theme="1"/>
        <rFont val="Times New Roman CYR"/>
        <charset val="204"/>
      </rPr>
      <t xml:space="preserve">  (10±1м)</t>
    </r>
  </si>
  <si>
    <r>
      <t>65-1,0-М-УХЛ1 с ГР-65а-пл и РС-70,01ал</t>
    </r>
    <r>
      <rPr>
        <sz val="8"/>
        <color theme="1"/>
        <rFont val="Times New Roman CYR"/>
        <charset val="204"/>
      </rPr>
      <t xml:space="preserve"> (10±1м)</t>
    </r>
  </si>
  <si>
    <r>
      <t>50-1,0-М-УХЛ1 с головками ГР-50пл</t>
    </r>
    <r>
      <rPr>
        <sz val="8"/>
        <color theme="1"/>
        <rFont val="Times New Roman CYR"/>
        <charset val="204"/>
      </rPr>
      <t xml:space="preserve">  (20±1м)</t>
    </r>
  </si>
  <si>
    <r>
      <t>65-1,0-М-УХЛ1 с ГР-65пл и РС-70,01пл</t>
    </r>
    <r>
      <rPr>
        <sz val="8"/>
        <color theme="1"/>
        <rFont val="Times New Roman CYR"/>
        <charset val="204"/>
      </rPr>
      <t xml:space="preserve">  (20±1м)</t>
    </r>
  </si>
  <si>
    <r>
      <t>50-1,0-М-УХЛ1 с головками ГР-50пл</t>
    </r>
    <r>
      <rPr>
        <sz val="8"/>
        <color theme="1"/>
        <rFont val="Times New Roman CYR"/>
        <charset val="204"/>
      </rPr>
      <t xml:space="preserve">  (18±1м)</t>
    </r>
  </si>
  <si>
    <r>
      <t>65-1,0-М-УХЛ1 с ГР-65пл и РС-70,01пл</t>
    </r>
    <r>
      <rPr>
        <sz val="8"/>
        <color theme="1"/>
        <rFont val="Times New Roman CYR"/>
        <charset val="204"/>
      </rPr>
      <t xml:space="preserve">  (18±1м)</t>
    </r>
  </si>
  <si>
    <r>
      <t>50-1,0-М-УХЛ1 с головками ГР-50пл</t>
    </r>
    <r>
      <rPr>
        <sz val="8"/>
        <color theme="1"/>
        <rFont val="Times New Roman CYR"/>
        <charset val="204"/>
      </rPr>
      <t xml:space="preserve">  (15±1м)</t>
    </r>
  </si>
  <si>
    <r>
      <t>65-1,0-М-УХЛ1 с ГР-65пл и РС-70,01пл</t>
    </r>
    <r>
      <rPr>
        <sz val="8"/>
        <color theme="1"/>
        <rFont val="Times New Roman CYR"/>
        <charset val="204"/>
      </rPr>
      <t xml:space="preserve">  (15±1м)</t>
    </r>
  </si>
  <si>
    <r>
      <t>50-1,0-М-УХЛ1 с головками ГР-50пл</t>
    </r>
    <r>
      <rPr>
        <sz val="8"/>
        <color theme="1"/>
        <rFont val="Times New Roman CYR"/>
        <charset val="204"/>
      </rPr>
      <t xml:space="preserve">  (10±1м)</t>
    </r>
  </si>
  <si>
    <r>
      <t>65-1,0-М-УХЛ1 с ГР-65пл и РС-70,01пл</t>
    </r>
    <r>
      <rPr>
        <sz val="8"/>
        <color theme="1"/>
        <rFont val="Times New Roman CYR"/>
        <charset val="204"/>
      </rPr>
      <t xml:space="preserve">  (10±1м)</t>
    </r>
  </si>
  <si>
    <r>
      <t>50-1,0-М-УХЛ1 с ГР-50ал и РС-50,01ал</t>
    </r>
    <r>
      <rPr>
        <sz val="8"/>
        <color theme="1"/>
        <rFont val="Times New Roman CYR"/>
        <charset val="204"/>
      </rPr>
      <t xml:space="preserve">  (20±1м)</t>
    </r>
  </si>
  <si>
    <r>
      <t>80-1,0-М-УХЛ1 без головок</t>
    </r>
    <r>
      <rPr>
        <sz val="8"/>
        <color theme="1"/>
        <rFont val="Times New Roman CYR"/>
        <charset val="204"/>
      </rPr>
      <t xml:space="preserve">  (20±1м)</t>
    </r>
  </si>
  <si>
    <r>
      <t>50-1,0-М-УХЛ1 с ГР-50ал и РС-50,01ал</t>
    </r>
    <r>
      <rPr>
        <sz val="8"/>
        <color theme="1"/>
        <rFont val="Times New Roman CYR"/>
        <charset val="204"/>
      </rPr>
      <t xml:space="preserve">  (18±1м)</t>
    </r>
  </si>
  <si>
    <r>
      <t>80-1,0-М-УХЛ1 без головок</t>
    </r>
    <r>
      <rPr>
        <sz val="8"/>
        <color theme="1"/>
        <rFont val="Times New Roman CYR"/>
        <charset val="204"/>
      </rPr>
      <t xml:space="preserve">  (18±1м)</t>
    </r>
  </si>
  <si>
    <r>
      <t>50-1,0-М-УХЛ1 с ГР-50ал и РС-50,01ал</t>
    </r>
    <r>
      <rPr>
        <sz val="8"/>
        <color theme="1"/>
        <rFont val="Times New Roman CYR"/>
        <charset val="204"/>
      </rPr>
      <t xml:space="preserve">  (15±1м)</t>
    </r>
  </si>
  <si>
    <r>
      <t>80-1,0-М-УХЛ1 без головок</t>
    </r>
    <r>
      <rPr>
        <sz val="8"/>
        <color theme="1"/>
        <rFont val="Times New Roman CYR"/>
        <charset val="204"/>
      </rPr>
      <t xml:space="preserve">  (15±1м)</t>
    </r>
  </si>
  <si>
    <r>
      <t>50-1,0-М-УХЛ1 с ГР-50ал и РС-50,01ал</t>
    </r>
    <r>
      <rPr>
        <sz val="8"/>
        <color theme="1"/>
        <rFont val="Times New Roman CYR"/>
        <charset val="204"/>
      </rPr>
      <t xml:space="preserve">  (10±1м)</t>
    </r>
  </si>
  <si>
    <r>
      <t>80-1,0-М-УХЛ1 без головок</t>
    </r>
    <r>
      <rPr>
        <sz val="8"/>
        <color theme="1"/>
        <rFont val="Times New Roman CYR"/>
        <charset val="204"/>
      </rPr>
      <t xml:space="preserve">  (10±1м)</t>
    </r>
  </si>
  <si>
    <r>
      <t>50-1,0-М-УХЛ1 с ГР-50а-пл и РС-50,01ал</t>
    </r>
    <r>
      <rPr>
        <sz val="8"/>
        <color theme="1"/>
        <rFont val="Times New Roman CYR"/>
        <charset val="204"/>
      </rPr>
      <t xml:space="preserve"> (20±1м)</t>
    </r>
  </si>
  <si>
    <r>
      <t>80-1,0-М-УХЛ1 с головками ГР-80ал</t>
    </r>
    <r>
      <rPr>
        <sz val="8"/>
        <color theme="1"/>
        <rFont val="Times New Roman CYR"/>
        <charset val="204"/>
      </rPr>
      <t xml:space="preserve">  (20±1м)</t>
    </r>
  </si>
  <si>
    <r>
      <t>50-1,0-М-УХЛ1 с ГР-50а-пл и РС-50,01ал</t>
    </r>
    <r>
      <rPr>
        <sz val="8"/>
        <color theme="1"/>
        <rFont val="Times New Roman CYR"/>
        <charset val="204"/>
      </rPr>
      <t xml:space="preserve"> (18±1м)</t>
    </r>
  </si>
  <si>
    <r>
      <t>80-1,0-М-УХЛ1 с головками ГР-80ал</t>
    </r>
    <r>
      <rPr>
        <sz val="8"/>
        <color theme="1"/>
        <rFont val="Times New Roman CYR"/>
        <charset val="204"/>
      </rPr>
      <t xml:space="preserve">  (18±1м)</t>
    </r>
  </si>
  <si>
    <r>
      <t>50-1,0-М-УХЛ1 с ГР-50а-пл и РС-50,01ал</t>
    </r>
    <r>
      <rPr>
        <sz val="8"/>
        <color theme="1"/>
        <rFont val="Times New Roman CYR"/>
        <charset val="204"/>
      </rPr>
      <t xml:space="preserve"> (15±1м)</t>
    </r>
  </si>
  <si>
    <r>
      <t>80-1,0-М-УХЛ1 с головками ГР-80ал</t>
    </r>
    <r>
      <rPr>
        <sz val="8"/>
        <color theme="1"/>
        <rFont val="Times New Roman CYR"/>
        <charset val="204"/>
      </rPr>
      <t xml:space="preserve">  (15±1м)</t>
    </r>
  </si>
  <si>
    <r>
      <t>50-1,0-М-УХЛ1 с ГР-50а-пл и РС-50,01ал</t>
    </r>
    <r>
      <rPr>
        <sz val="8"/>
        <color theme="1"/>
        <rFont val="Times New Roman CYR"/>
        <charset val="204"/>
      </rPr>
      <t xml:space="preserve"> (10±1м)</t>
    </r>
  </si>
  <si>
    <r>
      <t>80-1,0-М-УХЛ1 с головками ГР-80ал</t>
    </r>
    <r>
      <rPr>
        <sz val="8"/>
        <color theme="1"/>
        <rFont val="Times New Roman CYR"/>
        <charset val="204"/>
      </rPr>
      <t xml:space="preserve">  (10±1м)</t>
    </r>
  </si>
  <si>
    <r>
      <t>50-1,0-М-УХЛ1 с ГР-50пл и РС-50,01пл</t>
    </r>
    <r>
      <rPr>
        <sz val="8"/>
        <color theme="1"/>
        <rFont val="Times New Roman CYR"/>
        <charset val="204"/>
      </rPr>
      <t xml:space="preserve">  (20±1м)</t>
    </r>
  </si>
  <si>
    <r>
      <t xml:space="preserve">80-1,0-М-УХЛ1 с головками ГР-80а-пл </t>
    </r>
    <r>
      <rPr>
        <sz val="8"/>
        <color theme="1"/>
        <rFont val="Times New Roman CYR"/>
        <charset val="204"/>
      </rPr>
      <t xml:space="preserve">  (20±1м)</t>
    </r>
  </si>
  <si>
    <r>
      <t>50-1,0-М-УХЛ1 с ГР-50пл и РС-50,01пл</t>
    </r>
    <r>
      <rPr>
        <sz val="8"/>
        <color theme="1"/>
        <rFont val="Times New Roman CYR"/>
        <charset val="204"/>
      </rPr>
      <t xml:space="preserve">  (18±1м)</t>
    </r>
  </si>
  <si>
    <r>
      <t xml:space="preserve">80-1,0-М-УХЛ1 с головками ГР-80а-пл </t>
    </r>
    <r>
      <rPr>
        <sz val="8"/>
        <color theme="1"/>
        <rFont val="Times New Roman CYR"/>
        <charset val="204"/>
      </rPr>
      <t xml:space="preserve">  (18±1м)</t>
    </r>
  </si>
  <si>
    <r>
      <t>50-1,0-М-УХЛ1 с ГР-50пл и РС-50,01пл</t>
    </r>
    <r>
      <rPr>
        <sz val="8"/>
        <color theme="1"/>
        <rFont val="Times New Roman CYR"/>
        <charset val="204"/>
      </rPr>
      <t xml:space="preserve">  (15±1м)</t>
    </r>
  </si>
  <si>
    <r>
      <t xml:space="preserve">80-1,0-М-УХЛ1 с головками ГР-80а-пл </t>
    </r>
    <r>
      <rPr>
        <sz val="8"/>
        <color theme="1"/>
        <rFont val="Times New Roman CYR"/>
        <charset val="204"/>
      </rPr>
      <t xml:space="preserve">  (15±1м)</t>
    </r>
  </si>
  <si>
    <r>
      <t>50-1,0-М-УХЛ1 с ГР-50пл и РС-50,01пл</t>
    </r>
    <r>
      <rPr>
        <sz val="8"/>
        <color theme="1"/>
        <rFont val="Times New Roman CYR"/>
        <charset val="204"/>
      </rPr>
      <t xml:space="preserve">  (10±1м)</t>
    </r>
  </si>
  <si>
    <r>
      <t xml:space="preserve">80-1,0-М-УХЛ1 с головками ГР-80а-пл </t>
    </r>
    <r>
      <rPr>
        <sz val="8"/>
        <color theme="1"/>
        <rFont val="Times New Roman CYR"/>
        <charset val="204"/>
      </rPr>
      <t xml:space="preserve">  (10±1м)</t>
    </r>
  </si>
  <si>
    <r>
      <t>Клапан Ду-50 15Б3Р</t>
    </r>
    <r>
      <rPr>
        <sz val="9"/>
        <color theme="1"/>
        <rFont val="Times New Roman Cyr"/>
        <charset val="204"/>
      </rPr>
      <t xml:space="preserve"> муфта/муфта латунь прямой 180⁰</t>
    </r>
  </si>
  <si>
    <r>
      <t>Клапан Ду-50 15Б3Р</t>
    </r>
    <r>
      <rPr>
        <sz val="9"/>
        <color theme="1"/>
        <rFont val="Times New Roman Cyr"/>
        <charset val="204"/>
      </rPr>
      <t xml:space="preserve"> муфта/цапка латунь прямой 180⁰</t>
    </r>
  </si>
  <si>
    <r>
      <t>Клапан Ду-50 муфта/цапка латунь угловой 90⁰</t>
    </r>
    <r>
      <rPr>
        <sz val="9"/>
        <color theme="1"/>
        <rFont val="Times New Roman Cyr"/>
        <charset val="204"/>
      </rPr>
      <t xml:space="preserve"> пож.</t>
    </r>
  </si>
  <si>
    <r>
      <t>Клапан Ду-50 муфта/цапка латунь угловой 125⁰</t>
    </r>
    <r>
      <rPr>
        <sz val="9"/>
        <color theme="1"/>
        <rFont val="Times New Roman Cyr"/>
        <charset val="204"/>
      </rPr>
      <t xml:space="preserve"> пож.</t>
    </r>
  </si>
  <si>
    <r>
      <t>Клапан ПК-50</t>
    </r>
    <r>
      <rPr>
        <sz val="9"/>
        <color theme="1"/>
        <rFont val="Times New Roman Cyr"/>
        <charset val="204"/>
      </rPr>
      <t xml:space="preserve"> муфта/цапка</t>
    </r>
    <r>
      <rPr>
        <sz val="10"/>
        <color theme="1"/>
        <rFont val="Times New Roman Cyr"/>
        <charset val="204"/>
      </rPr>
      <t xml:space="preserve"> чугун угловой 125⁰ </t>
    </r>
  </si>
  <si>
    <r>
      <t>Клапан ПК-65</t>
    </r>
    <r>
      <rPr>
        <sz val="9"/>
        <color theme="1"/>
        <rFont val="Times New Roman Cyr"/>
        <charset val="204"/>
      </rPr>
      <t xml:space="preserve"> муфта/цапка</t>
    </r>
    <r>
      <rPr>
        <sz val="10"/>
        <color theme="1"/>
        <rFont val="Times New Roman Cyr"/>
        <charset val="204"/>
      </rPr>
      <t xml:space="preserve"> чугун угловой 125⁰</t>
    </r>
  </si>
  <si>
    <r>
      <t xml:space="preserve">Диафрагма Пожарного Крана Ду-50 </t>
    </r>
    <r>
      <rPr>
        <sz val="9"/>
        <color theme="1"/>
        <rFont val="Times New Roman Cyr"/>
        <charset val="204"/>
      </rPr>
      <t>(сообщить размер вн.d</t>
    </r>
    <r>
      <rPr>
        <sz val="8"/>
        <color theme="1"/>
        <rFont val="Times New Roman CYR"/>
        <charset val="204"/>
      </rPr>
      <t>)</t>
    </r>
  </si>
  <si>
    <r>
      <t>Диафрагма Пожарного Крана Ду-65</t>
    </r>
    <r>
      <rPr>
        <sz val="9"/>
        <color theme="1"/>
        <rFont val="Times New Roman Cyr"/>
        <charset val="204"/>
      </rPr>
      <t>(сообщить размер вн.d)</t>
    </r>
  </si>
  <si>
    <r>
      <t xml:space="preserve">                                    </t>
    </r>
    <r>
      <rPr>
        <i/>
        <sz val="11"/>
        <color indexed="12"/>
        <rFont val="Times New Roman Cyr"/>
        <charset val="204"/>
      </rPr>
      <t xml:space="preserve">     Действителен с 14 февраля 2022 г.</t>
    </r>
  </si>
  <si>
    <t xml:space="preserve"> "Н3" настенный универсальный металлический с креплением под ЗПУ </t>
  </si>
  <si>
    <t xml:space="preserve"> ТВ1 транспортный (с мет.защ.  для ОУ-1 d-89 мм)</t>
  </si>
  <si>
    <t>Пеногенератор к ОВП-40-100</t>
  </si>
  <si>
    <t xml:space="preserve">Шланг к ОВП-40-100 (L-3м) </t>
  </si>
  <si>
    <t xml:space="preserve">Выкидная трубка к ОУ-1, 2, 3 </t>
  </si>
  <si>
    <t xml:space="preserve">Шланг без раструба к ОУ-4, 5, 6, 7 (L-0,4м) </t>
  </si>
  <si>
    <t xml:space="preserve">Шланг без раструба к ОУ-10, 15, 20 (L-1м) </t>
  </si>
  <si>
    <t xml:space="preserve">Шланг без раструба к ОУ-25-40 (L-3м) </t>
  </si>
  <si>
    <t xml:space="preserve">Шланг с раструбом к ОУ-50, 55 (L-3м) </t>
  </si>
  <si>
    <t xml:space="preserve"> ТГ3 транспортный с 2-мя резиновыми хомутами (для горизонтального крепления ОУ-3, ОП-4 d-130 мм) </t>
  </si>
  <si>
    <t xml:space="preserve"> ТГ2 транспортный с резиновым хомутом (для горизонтального крепления ОУ-2, ОП-2 d-110 мм) </t>
  </si>
  <si>
    <t xml:space="preserve"> ТВ10 транспортный (с мет.защ.  для ОП-10 d-170 мм) </t>
  </si>
  <si>
    <t xml:space="preserve"> ТВ8 транспортный (с мет.защ.  для ОП-8 d-170 мм) </t>
  </si>
  <si>
    <t xml:space="preserve"> ТВ8 транспортный (с мет.защ.  для ОП-8 d-160 мм) </t>
  </si>
  <si>
    <t xml:space="preserve"> ТВ6 транспортный (с мет.защ.  для ОП-6 d-160 мм) </t>
  </si>
  <si>
    <t xml:space="preserve"> ТВ5 транспортный (с мет.защ.  для ОП-5 d-170 мм)</t>
  </si>
  <si>
    <t xml:space="preserve"> ТВ5 транспортный (с мет.защ.  для ОП-5 d-160 мм) </t>
  </si>
  <si>
    <t xml:space="preserve"> ТВ5 транспортный (с мет.защ.  для ОП-5, ОУ-5 d-133 мм) </t>
  </si>
  <si>
    <t xml:space="preserve"> ТВ4 транспортный (с мет.защ.  для ОП-4 d-150 мм) </t>
  </si>
  <si>
    <t xml:space="preserve"> ТВ4 транспортный (с мет.защ.  для ОП-4 d-140 мм) </t>
  </si>
  <si>
    <t xml:space="preserve"> ТВ4 транспортный (с мет.защ.  для ОП-4 d-130 мм) </t>
  </si>
  <si>
    <t xml:space="preserve"> ТВ3 транспортный (с мет.защ.  для ОП-3 d-145 мм) </t>
  </si>
  <si>
    <t xml:space="preserve"> ТВ3 транспортный (с мет.защ.  для ОУ-3, ОП-4 d-133 мм) </t>
  </si>
  <si>
    <t xml:space="preserve"> ТВ3 транспортный (с мет.защ.  для ОУ-3 d-114 мм) </t>
  </si>
  <si>
    <t xml:space="preserve"> ТВ3 транспортный (с мет.защ.  для ОП-3 d-110 мм) </t>
  </si>
  <si>
    <t xml:space="preserve"> ТВ2 транспортный (с мет.защ.  для ОП-2, ОУ-2 d-114 мм) </t>
  </si>
  <si>
    <t xml:space="preserve"> ТВ2 транспортный (с мет.защ.  для ОП-2, ОУ-2 d-110 мм) </t>
  </si>
  <si>
    <t xml:space="preserve"> ТВ1 транспортный (с мет.защ.  для ОП-1 d-110 мм) </t>
  </si>
  <si>
    <t>Багор пожарный</t>
  </si>
  <si>
    <t xml:space="preserve">ГПС-600 </t>
  </si>
  <si>
    <r>
      <rPr>
        <b/>
        <i/>
        <sz val="10"/>
        <color rgb="FFFF0000"/>
        <rFont val="Times New Roman CYR"/>
        <charset val="204"/>
      </rPr>
      <t xml:space="preserve">Внимание!!! В прайс листе указаны цены на серийно - выпускаемую продукцию       </t>
    </r>
    <r>
      <rPr>
        <b/>
        <i/>
        <sz val="10"/>
        <rFont val="Times New Roman CYR"/>
        <family val="1"/>
        <charset val="204"/>
      </rPr>
      <t xml:space="preserve"> </t>
    </r>
    <r>
      <rPr>
        <i/>
        <sz val="8"/>
        <rFont val="Times New Roman Cyr"/>
        <family val="1"/>
        <charset val="204"/>
      </rPr>
      <t xml:space="preserve">                                                                          Товар сертифицирован </t>
    </r>
  </si>
  <si>
    <t>Цена</t>
  </si>
  <si>
    <t>Кр. ОПТ</t>
  </si>
  <si>
    <t>у</t>
  </si>
  <si>
    <t>Шкафы</t>
  </si>
  <si>
    <t>Подставки Щиты производства ФАЭКС</t>
  </si>
  <si>
    <t>ШП-К-Н-"ФАЭКС-10" закрытый (ШПК-310 НЗ) лайт</t>
  </si>
  <si>
    <t>Подставка универсальная d-170</t>
  </si>
  <si>
    <t>ШП-К-Н-"ФАЭКС-10" закрытый (ШПК-310 НЗ) компакт</t>
  </si>
  <si>
    <t>Подставка декоративная d-170</t>
  </si>
  <si>
    <t>ШП-К-Н-"ФАЭКС-10" закрытый (ШПК-310 НЗ) разборный</t>
  </si>
  <si>
    <t>Подставка настенная универсальная</t>
  </si>
  <si>
    <t>ШП-К-Н-"ФАЭКС-10" закрытый (ШПК-310 НЗ)  стандарт</t>
  </si>
  <si>
    <t>Подставка настенная декоративная</t>
  </si>
  <si>
    <t>ШП-К-Н-(О)"ФАЭКС-10" открытый (ШПК-310НО) лайт</t>
  </si>
  <si>
    <t>Подставка напольно-натенная 133</t>
  </si>
  <si>
    <t>ШП-К-Н-(О)"ФАЭКС-10" открытый (ШПК-310НО) компакт</t>
  </si>
  <si>
    <t>Подставка угловая</t>
  </si>
  <si>
    <t>ШП-К-Н-(О)"ФАЭКС-10" открытый (ШПК-310НО) разборный</t>
  </si>
  <si>
    <t>Подставка под ОУ</t>
  </si>
  <si>
    <t>ШП-К-Н-(О)"ФАЭКС-10" открытый (ШПК-310НО) стандарт</t>
  </si>
  <si>
    <t>Подставка П-10 собранная круглая</t>
  </si>
  <si>
    <t>ШП-К-В-"ФАЭКС-10" закрытый (ШПК-310ВЗ) лайт</t>
  </si>
  <si>
    <t>Подставка П-15 собранная круглая</t>
  </si>
  <si>
    <t>ШП-К-В-"ФАЭКС-10" закрытый (ШПК-310ВЗ) компакт</t>
  </si>
  <si>
    <t>Подставка П-20 собранная круглая</t>
  </si>
  <si>
    <t>ШП-К-В-"ФАЭКС-10" закрытый (ШПК-310ВЗ) разборный</t>
  </si>
  <si>
    <t>Подставка П-10 собранная</t>
  </si>
  <si>
    <t>ШП-К-В-"ФАЭКС-10" закрытый (ШПК-310ВЗ) стандарт</t>
  </si>
  <si>
    <t>Подставка П-10 собранная (1,2мм)</t>
  </si>
  <si>
    <t>ШП-К-В-(О)"ФАЭКС-10" открытый (ШПК-310ВО) лайт</t>
  </si>
  <si>
    <t>Подставка П-10 собранная без стенок</t>
  </si>
  <si>
    <t>ШП-К-В-(О)"ФАЭКС-10" открытый (ШПК-310ВО) компакт</t>
  </si>
  <si>
    <t>Подставка П-15 собранная</t>
  </si>
  <si>
    <t>ШП-К-В-(О)"ФАЭКС-10" открытый (ШПК-310ВО) разборный</t>
  </si>
  <si>
    <t>Подставка П-15 собранная (1,2 мм)</t>
  </si>
  <si>
    <t>ШП-К-В-(О)"ФАЭКС-10" открытый (ШПК-310ВО) стандарт</t>
  </si>
  <si>
    <t>Подставка П-15 собранная без стенок</t>
  </si>
  <si>
    <t>ШП-К-О-Н-"ФАЭКС-15" закрытый (ШПК315-НЗ) лайт</t>
  </si>
  <si>
    <t>Подставка П-15-2 двойная собранная</t>
  </si>
  <si>
    <t>ШП-К-О-Н-"ФАЭКС-15" закрытый (ШПК315-НЗ) компакт</t>
  </si>
  <si>
    <t xml:space="preserve">Подставка П-20 собранная </t>
  </si>
  <si>
    <t>ШП-К-О-Н-"ФАЭКС-15" закрытый (ШПК315-НЗ) разборный</t>
  </si>
  <si>
    <t>Подставка П-20 собранная (1,2 мм)</t>
  </si>
  <si>
    <t>ШП-К-О-Н-"ФАЭКС-15" закрытый (ШПК315-НЗ) стандарт</t>
  </si>
  <si>
    <t>Подставка П-20 собранная без стенок</t>
  </si>
  <si>
    <t>ШП-К-О-Н-(О)"ФАЭКС-15"открытый (ШПК-315НО) лайт</t>
  </si>
  <si>
    <t>Подставка П-20-2 двойная собранная</t>
  </si>
  <si>
    <t>ШП-К-О-Н-(О)"ФАЭКС-15"открытый (ШПК-315НО) компакт</t>
  </si>
  <si>
    <t>Подставка П-10 разборная</t>
  </si>
  <si>
    <t>ШП-К-О-Н-(О)"ФАЭКС-15"открытый (ШПК-315НО) разборный</t>
  </si>
  <si>
    <t>Подставка П-15 разборная</t>
  </si>
  <si>
    <t>ШП-К-О-Н-(О)"ФАЭКС-15"открытый (ШПК-315НО) стандарт</t>
  </si>
  <si>
    <t>Подставка П-20 разборная</t>
  </si>
  <si>
    <t>ШП-К-О-В-"ФАЭКС-15" закрытый (ШПК-315ВЗ) лайт</t>
  </si>
  <si>
    <t>Щит пожарный открытый металлический б/к 1500х1000х15</t>
  </si>
  <si>
    <t>ШП-К-О-В-"ФАЭКС-15" закрытый (ШПК-315ВЗ) компакт</t>
  </si>
  <si>
    <t>Щит пожарный открытый металлический б/к 1250х1250</t>
  </si>
  <si>
    <t>ШП-К-О-В-"ФАЭКС-15" закрытый (ШПК-315ВЗ) разборный</t>
  </si>
  <si>
    <t>Щит пожарный открытый мет. с задней стенкой б/к 1250х1250</t>
  </si>
  <si>
    <t>ШП-К-О-В-"ФАЭКС-15" закрытый (ШПК-315ВЗ) стандарт</t>
  </si>
  <si>
    <t xml:space="preserve">Щит пож.цельномет.из листа 1170*1170*20 </t>
  </si>
  <si>
    <t>ШП-К-О-В-(О)"ФАЭКС-15" открытый (ШПК-315ВО) лайт</t>
  </si>
  <si>
    <t>Щит пожарный открытый дерев. б/к</t>
  </si>
  <si>
    <t>ШП-К-О-В-(О)"ФАЭКС-15" открытый (ШПК-315ВО) компакт</t>
  </si>
  <si>
    <t>Щит деревянный с задней стенкой 1400*1150</t>
  </si>
  <si>
    <t>ШП-К-О-В-(О)"ФАЭКС-15" открытый (ШПК-315ВО) разборный</t>
  </si>
  <si>
    <t xml:space="preserve">Щит пожарный закр. мет. с сеткой б/к 1200*700*300   </t>
  </si>
  <si>
    <t>ШП-К-О-В-(О)"ФАЭКС-15" открытый (ШПК-315ВО) стандарт</t>
  </si>
  <si>
    <t xml:space="preserve">Щит пожарный закр. мет. с окнами б/к 1200*700*300 </t>
  </si>
  <si>
    <t>ШП-К-О2-Н-"ФАЭКС-20" закрытый (ШПК-320НЗ) лайт</t>
  </si>
  <si>
    <t>Щит пожарный закрытого типа без окон б/к 1200*700*300</t>
  </si>
  <si>
    <t>ШП-К-О2-Н-"ФАЭКС-20" закрытый (ШПК-320НЗ) компакт</t>
  </si>
  <si>
    <t>Щит пожарный закр. мет. с сеткой б/к 1300*1000*300</t>
  </si>
  <si>
    <t>ШП-К-О2-Н-"ФАЭКС-20" закрытый (ШПК-320НЗ) разборный</t>
  </si>
  <si>
    <t>Щит пожарный закр. мет. с окнами б/к 1300*1000*300</t>
  </si>
  <si>
    <t>ШП-К-О2-Н-"ФАЭКС-20" закрытый (ШПК-320НЗ) стандарт</t>
  </si>
  <si>
    <t>Щит пожарный закрытого типа без окон б/к 1300*1000*300</t>
  </si>
  <si>
    <t>ШП-К-О2-Н-(О)"ФАЭКС-20" открытый (ШПК-320НО) лайт</t>
  </si>
  <si>
    <t>Щит пожарный закр. мет. с сеткой б/к 1200*700*300   (1мм)</t>
  </si>
  <si>
    <t>ШП-К-О2-Н-(О)"ФАЭКС-20" открытый (ШПК-320НО) компакт</t>
  </si>
  <si>
    <t>Щит пожарный закр. мет. с сеткой б/к 1200*700*300 (1,2 мм)</t>
  </si>
  <si>
    <t>ШП-К-О2-Н-(О)"ФАЭКС-20" открытый (ШПК-320НО) разборный</t>
  </si>
  <si>
    <t>Щит пожарный закр. мет. с окнами б/к 1200*700*300 ( 1,2 мм)</t>
  </si>
  <si>
    <t>ШП-К-О2-Н-(О)"ФАЭКС-20" открытый (ШПК-320НО) стандарт</t>
  </si>
  <si>
    <t>Щит пожарный закрытого типа без окон б/к 1200*700*300(1,2мм)</t>
  </si>
  <si>
    <t>ШП-К-О2-В-"ФАЭКС-20" закрытый (ШПК-320ВЗ) лайт</t>
  </si>
  <si>
    <t>Щит пожарный закр. мет. с сеткой б/к 1300*1000*300 (1,2 мм)</t>
  </si>
  <si>
    <t>ШП-К-О2-В-"ФАЭКС-20" закрытый (ШПК-320ВЗ) компакт</t>
  </si>
  <si>
    <t>Щит пожарный закрытого типа без окон б/к 1300*1000*300 ( 1,2 мм)</t>
  </si>
  <si>
    <t>ШП-К-О2-В-"ФАЭКС-20" закрытый (ШПК-320ВЗ) разборный</t>
  </si>
  <si>
    <t>Пирамида ПГ-1 500*500*550 ФАЭКС</t>
  </si>
  <si>
    <t>ШП-К-О2-В-"ФАЭКС-20" закрытый (ШПК-320ВЗ) стандарт</t>
  </si>
  <si>
    <t>Пирамида ПГ-2 750*750*900 ФАЭКС</t>
  </si>
  <si>
    <t>ШП-К-О2-В-(О)"ФАЭКС-20" открытый (ШПК-320ВО) лайт</t>
  </si>
  <si>
    <t>Пирамида ПГ-2-разборная 750*750*900 ФАЭКС</t>
  </si>
  <si>
    <t>ШП-К-О2-В-(О)"ФАЭКС-20" открытый (ШПК-320ВО) компакт</t>
  </si>
  <si>
    <t>Пирамида ПГ-2 с утеплителем 750*750*900 (0.7мм)</t>
  </si>
  <si>
    <t>по дог</t>
  </si>
  <si>
    <t>ШП-К-О2-В-(О)"ФАЭКС-20" открытый (ШПК-320ВО) разборный</t>
  </si>
  <si>
    <t>Пирамида ПГ-2 с утеплителем 750*750*900 (1мм)</t>
  </si>
  <si>
    <t>ШП-К-О2-В-(О)"ФАЭКС-20" открытый (ШПК-320ВО) стандарт</t>
  </si>
  <si>
    <t>Пирамида ПГ-3 950*950*1150 ФАЭКС</t>
  </si>
  <si>
    <t>ШП-К2-Н-"ФАЭКС-21" закрытый (ШПК320-21НЗ) лайт</t>
  </si>
  <si>
    <t>Пирамида круглая 240*800*800(1 мм)</t>
  </si>
  <si>
    <t>ШП-К2-Н-"ФАЭКС-21" закрытый (ШПК320-21НЗ) разборный</t>
  </si>
  <si>
    <t>ШП-К2-Н-"ФАЭКС-21" закрытый (ШПК320-21НЗ) стандарт</t>
  </si>
  <si>
    <t>Корзина рукавная 51/65 для ШПК</t>
  </si>
  <si>
    <t>ШП-К2-Н-(О)"ФАЭКС-21" открытый (ШПК320-21НО) лайт</t>
  </si>
  <si>
    <t xml:space="preserve">Корзина для рукава настенная </t>
  </si>
  <si>
    <t>ШП-К2-Н-(О)"ФАЭКС-21" открытый (ШПК320-21НО) разборный</t>
  </si>
  <si>
    <t>Автомобильный пенал FIRE CASE (без огнетушителя) ОП-2</t>
  </si>
  <si>
    <t>ШП-К2-Н-(О)"ФАЭКС-21" открытый (ШПК320-21НО) стандарт</t>
  </si>
  <si>
    <t>Ящики для песка пр-ва ФАЭКС разборные</t>
  </si>
  <si>
    <t>ШП-К2-В-"ФАЭКС-21" закрытый (ШПК320-21ВЗ) лайт</t>
  </si>
  <si>
    <t>Ящик пожарный для песка  0,1м (разборный)</t>
  </si>
  <si>
    <t>ШП-К2-В-"ФАЭКС-21" закрытый (ШПК320-21ВЗ) стандарт</t>
  </si>
  <si>
    <t>Ящик пожарный для песка  0,12м (разборный)</t>
  </si>
  <si>
    <t>ШП-К2-В-(О)"ФАЭКС-21" открытый (ШПК320-21ВО) лайт</t>
  </si>
  <si>
    <t>Ящик пожарный для песка  0,2м (разборный)</t>
  </si>
  <si>
    <t>ШП-К2-В-(О)"ФАЭКС-21" открытый (ШПК320-21ВО) стандарт</t>
  </si>
  <si>
    <t>Ящик пожарный для песка  0,3м (разборный)</t>
  </si>
  <si>
    <t>ШП-К-О2-Н-"ФАЭКС-20-12" закрытый (ШПК320-12НЗ)</t>
  </si>
  <si>
    <t>Ящик пожарный для песка  0,3м (разборный) усиленный</t>
  </si>
  <si>
    <t>ШП-К-О2-Н-(О)"ФАЭКС-20-12" открытый (ШПК320-12НО)</t>
  </si>
  <si>
    <t>Ящик пожарный для песка  0,5м (разборный)</t>
  </si>
  <si>
    <t>ШП-К-О2-В-"ФАЭКС-20-12" закрытый (ШПК320-12ВЗ)</t>
  </si>
  <si>
    <t xml:space="preserve">Ящик пожарный для песка  0,5м (разборный)(1мм) </t>
  </si>
  <si>
    <t>ШП-К-О2-Н-(О)"ФАЭКС-20-12" открытый (ШПК320-12ВО)</t>
  </si>
  <si>
    <t>Ящик пожарный для песка  1,0м (разборный) усиленный</t>
  </si>
  <si>
    <t>Шкафы для хранения огнетушителей ФАЭКС</t>
  </si>
  <si>
    <t>Ящики для песка пр-ва ФАЭКС сварные</t>
  </si>
  <si>
    <t>ШПО 102</t>
  </si>
  <si>
    <t>Ящик пожарный для песка  0,1м (сварной)</t>
  </si>
  <si>
    <t>ШПО 103</t>
  </si>
  <si>
    <t>Ящик пожарный для песка  0,12м (сварной)</t>
  </si>
  <si>
    <t>ШПО 106</t>
  </si>
  <si>
    <t>Ящик пожарный для песка  0,2м (сварной)</t>
  </si>
  <si>
    <t>ШПО 107</t>
  </si>
  <si>
    <t>Ящик пожарный для песка  0,3м (сварной)</t>
  </si>
  <si>
    <t>ШПО 112</t>
  </si>
  <si>
    <t>Ящик пожарный для песка  0,5м (сварной)</t>
  </si>
  <si>
    <t>ШПО 113</t>
  </si>
  <si>
    <t>Ящик пожарный для песка 0,5м(сварной)усиленный</t>
  </si>
  <si>
    <t>Подставка под ШПК-320</t>
  </si>
  <si>
    <t>Ящик пожарный для песка 0,5м(сварной)усиленный 1,5мм</t>
  </si>
  <si>
    <t>Ящик пожарный для песка 1,0(сварной)усиленный 1,5мм</t>
  </si>
  <si>
    <t>Ящик пожарный для песка1,0м(сварной)усиленный 2мм</t>
  </si>
  <si>
    <t xml:space="preserve">Подставка под ящик для песка 0.5 </t>
  </si>
  <si>
    <t>Шкафы коллекторные ФАЭКС</t>
  </si>
  <si>
    <t>Ящики для ветоши пр-ва ФАЭКС</t>
  </si>
  <si>
    <t>ШРН-1  450х118х652-715</t>
  </si>
  <si>
    <t>Ящик для ветоши  0,12м (разборный)</t>
  </si>
  <si>
    <t>ШРН-2  550х118х652-715</t>
  </si>
  <si>
    <t>Ящик для ветоши  0,3м (разборный)</t>
  </si>
  <si>
    <t>ШРН-3  697х118х652-715</t>
  </si>
  <si>
    <t>Ящик для ветоши  0,5м (разборный)</t>
  </si>
  <si>
    <t>ШРН-4  848х118х652-715</t>
  </si>
  <si>
    <t>Ящик для ветоши  0,12м (сварной)</t>
  </si>
  <si>
    <t>ШРН-5  998х118х652-715</t>
  </si>
  <si>
    <t>Ящик для ветоши  0,3м (сварной)</t>
  </si>
  <si>
    <t>ШРН-6. 1147х118х652-715</t>
  </si>
  <si>
    <t>Ящик для ветоши  0,5м (сварной)</t>
  </si>
  <si>
    <t>ШРН-7  1300х118652-715</t>
  </si>
  <si>
    <t>Полотно противопожарное  производства ФАЭКС</t>
  </si>
  <si>
    <t>ШРВ-1  496х140-200х648-711</t>
  </si>
  <si>
    <t>Полотно ПП300 (1,0*3,0)</t>
  </si>
  <si>
    <t>ШРВ-2  596х140-200х648-711</t>
  </si>
  <si>
    <t xml:space="preserve">ШРВ-3  746х140-200х648-711   </t>
  </si>
  <si>
    <t xml:space="preserve">Полотно ПП600 (1,0*3,0)  </t>
  </si>
  <si>
    <t xml:space="preserve">ШРВ-4  896х140-200х648-711   </t>
  </si>
  <si>
    <t>Противопож полотно ПП-600 (1,5*2.0)</t>
  </si>
  <si>
    <t xml:space="preserve">ШРВ-5  1046х140-200х648-711   </t>
  </si>
  <si>
    <t>Полотно ПП-750 (1,5-2,0)</t>
  </si>
  <si>
    <t xml:space="preserve">ШРВ-6  1196х140-200х648-711   </t>
  </si>
  <si>
    <t>Полотно ПП1000 (1,5*2,0)</t>
  </si>
  <si>
    <t xml:space="preserve">ШРВ-7  1346х140-200х648-711   </t>
  </si>
  <si>
    <t>Асбестовое полотно 1,5*2,0</t>
  </si>
  <si>
    <t>Шкафы , футляры аптечные ФАЭКС</t>
  </si>
  <si>
    <t>Ключницы производства ФАЭКС</t>
  </si>
  <si>
    <t>Шкаф мет. для 19 рукава 300*300 без задней стенки</t>
  </si>
  <si>
    <t xml:space="preserve">Ключница К-01 (1 ключ)			</t>
  </si>
  <si>
    <t>Шкаф мет. для 19 рукава 300*300 с  задней стенкой</t>
  </si>
  <si>
    <t>Футляр аптечный мет. ФАМ-1 300*300*160 одна полка</t>
  </si>
  <si>
    <t>Футляр аптечный мет. ФАМ-2  400*400*200 две полки</t>
  </si>
  <si>
    <t>Чехлы для огнетушителей</t>
  </si>
  <si>
    <t>Чехол для огнетушителя (для ОП-3,4,5; ОУ-3) (230*500 затяжка)</t>
  </si>
  <si>
    <t>Чехол для огнетушителя (для ОП-5) (230*500 затяжка)</t>
  </si>
  <si>
    <t>Ключница К-100 (100 ключей) с окном</t>
  </si>
  <si>
    <t>Чехол для огнетушителя (для ОП-6-10) (270*600 затяжка)</t>
  </si>
  <si>
    <t>Стенды</t>
  </si>
  <si>
    <t>Чехол для огнетушителя (для ОП-25,35) (570*600 с клапаном)</t>
  </si>
  <si>
    <t>Стенд метал. "Бункер" (без комп.)</t>
  </si>
  <si>
    <t>Чехол для огнетушителя (для ОП-50,70,75) (570*1000 с клапаном)</t>
  </si>
  <si>
    <t>Стенд метал. "Бункер" (без комп.) разб</t>
  </si>
  <si>
    <t>Чехол для огнетушителя (для ОП-100) (690*1100 с клапаном)</t>
  </si>
  <si>
    <t>Стенд метал. "Комби" (без комп.)</t>
  </si>
  <si>
    <t xml:space="preserve">Чехол для огнетушителя( ОП-50)  ПВХ </t>
  </si>
  <si>
    <t>Стенд метал. 1200*700*300 с ящиком для песка</t>
  </si>
  <si>
    <t>запрос</t>
  </si>
  <si>
    <t xml:space="preserve">Чехол для огнетушителя( ОП-70)  ПВХ </t>
  </si>
  <si>
    <t>Стенд метал. 1300*1000*300 с ящиком для песка</t>
  </si>
  <si>
    <t>Ёмкости для воды</t>
  </si>
  <si>
    <t xml:space="preserve">Емкость для воды восстановленная 0,3 м3 без крышки </t>
  </si>
  <si>
    <t xml:space="preserve">Емкость для воды восстановленная 0,3 м3 с крышкой </t>
  </si>
  <si>
    <t>Муфты противопожарные ФАЭКС ПМ</t>
  </si>
  <si>
    <t>ФАЭКС ПМ-16</t>
  </si>
  <si>
    <t>ФАЭКС ПМ-20</t>
  </si>
  <si>
    <t>ФАЭКС ПМ-25</t>
  </si>
  <si>
    <t>ФАЭКС ПМ-32</t>
  </si>
  <si>
    <t>ФАЭКС ПМ-40</t>
  </si>
  <si>
    <t>Лом пожарный легкий ЛПЛ Я</t>
  </si>
  <si>
    <t>ФАЭКС ПМ-50</t>
  </si>
  <si>
    <t>ФАЭКС ПМ-65</t>
  </si>
  <si>
    <t>Лом пожарный легкий ЛПЛ</t>
  </si>
  <si>
    <t>ФАЭКС ПМ-75</t>
  </si>
  <si>
    <t>ФАЭКС ПМ-80</t>
  </si>
  <si>
    <t>ФАЭКС ПМ-90</t>
  </si>
  <si>
    <t>Лом пожарн. легкий (труба) ЛПЛТ (облегченный)</t>
  </si>
  <si>
    <t>ФАЭКС ПМ-110</t>
  </si>
  <si>
    <t>ФАЭКС ПМ-125</t>
  </si>
  <si>
    <t>Светоуказатель ПГ (Пожарный гидрант) пр-ва ФАЭКС</t>
  </si>
  <si>
    <t>ФАЭКС ПМ-160</t>
  </si>
  <si>
    <t>Лопата совковая   1 сорт</t>
  </si>
  <si>
    <t>ФАЭКС ПМ-200</t>
  </si>
  <si>
    <t>Лопата штыковая 1 сорт</t>
  </si>
  <si>
    <t>ФАЭКС ПМ-225</t>
  </si>
  <si>
    <t>ФАЭКС ПМ-250</t>
  </si>
  <si>
    <t>Ведро пожарное конусное 7л</t>
  </si>
  <si>
    <t>Муфты противопожарные ФАЭКС ПМ С ЗАМКОМ</t>
  </si>
  <si>
    <t>Ведро пожарное конусное 8л</t>
  </si>
  <si>
    <t>ФАЭКС ПМ-40 (з)</t>
  </si>
  <si>
    <t>Ведро конусное оцинкованное</t>
  </si>
  <si>
    <t>ФАЭКС ПМ-50 (з)</t>
  </si>
  <si>
    <t xml:space="preserve">Топор для пожарного щита облегченный </t>
  </si>
  <si>
    <t>ФАЭКС ПМ-65 (з)</t>
  </si>
  <si>
    <t>ФАЭКС ПМ-75 (з)</t>
  </si>
  <si>
    <t>ФАЭКС ПМ-80 (з)</t>
  </si>
  <si>
    <t>Совок пожарный 250х400х150</t>
  </si>
  <si>
    <t>ФАЭКС ПМ-90 (з)</t>
  </si>
  <si>
    <t>Совок пожарный 200х260х70</t>
  </si>
  <si>
    <t>ФАЭКС ПМ-110 (з)</t>
  </si>
  <si>
    <t>Совок пожарный треугольный</t>
  </si>
  <si>
    <t>ФАЭКС ПМ-125 (з)</t>
  </si>
  <si>
    <t>Диафрагма пожарного крана ДУ50</t>
  </si>
  <si>
    <t>ФАЭКС ПМ-160 (з)</t>
  </si>
  <si>
    <t>Диафрагма пожарного крана ДУ65</t>
  </si>
  <si>
    <t>ФАЭКС ПМ-200 (з)</t>
  </si>
  <si>
    <t>ФАЭКС ПМ-225 (з)</t>
  </si>
  <si>
    <t>ФАЭКС ПМ-250 (з)</t>
  </si>
  <si>
    <r>
      <t xml:space="preserve">                                   </t>
    </r>
    <r>
      <rPr>
        <i/>
        <sz val="11"/>
        <color indexed="12"/>
        <rFont val="Times New Roman Cyr"/>
        <charset val="204"/>
      </rPr>
      <t xml:space="preserve"> Действителен с 14 февраля 2022 г.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</si>
</sst>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#,##0.00&quot;р.&quot;"/>
    <numFmt numFmtId="165" formatCode="#,##0&quot;р.&quot;"/>
    <numFmt numFmtId="166" formatCode="#,##0.0&quot;р.&quot;"/>
    <numFmt numFmtId="167" formatCode="#,##0\ &quot;₽&quot;"/>
    <numFmt numFmtId="168" formatCode="_-* #,##0\ _₽_-;\-* #,##0\ _₽_-;_-* &quot;-&quot;??\ _₽_-;_-@_-"/>
    <numFmt numFmtId="169" formatCode="#,##0&quot;р.&quot;;\-#,##0&quot;р.&quot;"/>
    <numFmt numFmtId="170" formatCode="#,##0.00\ [$€-1];[Red]\-#,##0.00\ [$€-1]"/>
    <numFmt numFmtId="171" formatCode="0.0"/>
    <numFmt numFmtId="172" formatCode="_-* #,##0.0\ _₽_-;\-* #,##0.0\ _₽_-;_-* &quot;-&quot;??\ _₽_-;_-@_-"/>
    <numFmt numFmtId="174" formatCode="_-* #,##0.0\ _₽_-;\-* #,##0.0\ _₽_-;_-* &quot;-&quot;?\ _₽_-;_-@_-"/>
  </numFmts>
  <fonts count="93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0"/>
      <name val="Times New Roman Cyr"/>
      <charset val="204"/>
    </font>
    <font>
      <i/>
      <sz val="8"/>
      <name val="Times New Roman Cyr"/>
      <charset val="204"/>
    </font>
    <font>
      <sz val="8"/>
      <name val="Arial"/>
      <family val="2"/>
    </font>
    <font>
      <sz val="10"/>
      <name val="Times New Roman CYR"/>
      <charset val="204"/>
    </font>
    <font>
      <b/>
      <i/>
      <sz val="10"/>
      <name val="Times New Roman Cyr"/>
      <charset val="204"/>
    </font>
    <font>
      <sz val="9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9"/>
      <color theme="1"/>
      <name val="Times New Roman Cyr"/>
      <charset val="204"/>
    </font>
    <font>
      <sz val="7"/>
      <color theme="1"/>
      <name val="Times New Roman CYR"/>
      <charset val="204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sz val="11"/>
      <color rgb="FF2B076D"/>
      <name val="Times New Roman"/>
      <family val="1"/>
      <charset val="204"/>
    </font>
    <font>
      <b/>
      <sz val="10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color rgb="FF3333CC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b/>
      <sz val="11"/>
      <name val="Times New Roman Cyr"/>
      <charset val="204"/>
    </font>
    <font>
      <i/>
      <sz val="11"/>
      <name val="Times New Roman CYR"/>
      <family val="1"/>
      <charset val="204"/>
    </font>
    <font>
      <i/>
      <sz val="11"/>
      <color indexed="12"/>
      <name val="Times New Roman Cyr"/>
      <charset val="204"/>
    </font>
    <font>
      <sz val="11"/>
      <name val="Arial Cyr"/>
      <charset val="204"/>
    </font>
    <font>
      <sz val="10"/>
      <color rgb="FF0066FF"/>
      <name val="Times New Roman Cyr"/>
      <charset val="204"/>
    </font>
    <font>
      <b/>
      <sz val="10"/>
      <color rgb="FF0066FF"/>
      <name val="Times New Roman CYR"/>
      <charset val="204"/>
    </font>
    <font>
      <sz val="9"/>
      <color rgb="FF0066FF"/>
      <name val="Times New Roman CYR"/>
      <charset val="204"/>
    </font>
    <font>
      <b/>
      <sz val="11"/>
      <color rgb="FF000000"/>
      <name val="Times New Roman CYR"/>
      <family val="1"/>
      <charset val="204"/>
    </font>
    <font>
      <sz val="10"/>
      <color rgb="FF0066FF"/>
      <name val="Times New Roman"/>
      <family val="1"/>
      <charset val="204"/>
    </font>
    <font>
      <b/>
      <sz val="10"/>
      <color rgb="FF3333CC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color rgb="FF0066FF"/>
      <name val="Times New Roman"/>
      <family val="1"/>
      <charset val="204"/>
    </font>
    <font>
      <b/>
      <sz val="10"/>
      <color rgb="FF0066FF"/>
      <name val="Times New Roman Cyr"/>
      <family val="1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b/>
      <i/>
      <sz val="9"/>
      <name val="Times New Roman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8"/>
      <color theme="1"/>
      <name val="Times New Roman CYR"/>
      <charset val="204"/>
    </font>
    <font>
      <sz val="10"/>
      <color rgb="FF0066FF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sz val="10"/>
      <color rgb="FF2B076D"/>
      <name val="Times New Roman"/>
      <family val="1"/>
      <charset val="204"/>
    </font>
    <font>
      <b/>
      <sz val="10"/>
      <color rgb="FF000000"/>
      <name val="Times New Roman CYR"/>
      <family val="1"/>
      <charset val="204"/>
    </font>
    <font>
      <sz val="10"/>
      <color theme="3" tint="-0.249977111117893"/>
      <name val="Times New Roman"/>
      <family val="1"/>
      <charset val="204"/>
    </font>
    <font>
      <i/>
      <sz val="11"/>
      <name val="Arial Cyr"/>
      <charset val="204"/>
    </font>
    <font>
      <sz val="7"/>
      <color theme="1"/>
      <name val="Arial Cyr"/>
      <charset val="204"/>
    </font>
    <font>
      <b/>
      <sz val="8"/>
      <name val="Times New Roman"/>
      <family val="1"/>
      <charset val="204"/>
    </font>
    <font>
      <b/>
      <sz val="10"/>
      <color theme="1"/>
      <name val="Arial Cyr"/>
      <charset val="204"/>
    </font>
    <font>
      <b/>
      <sz val="7"/>
      <color theme="1"/>
      <name val="Times New Roman CYR"/>
      <charset val="204"/>
    </font>
    <font>
      <b/>
      <sz val="7"/>
      <color theme="1"/>
      <name val="Arial Cyr"/>
      <charset val="204"/>
    </font>
    <font>
      <b/>
      <sz val="8"/>
      <color theme="1"/>
      <name val="Times New Roman CYR"/>
      <charset val="204"/>
    </font>
    <font>
      <b/>
      <sz val="8"/>
      <color theme="1"/>
      <name val="Arial Cyr"/>
      <charset val="204"/>
    </font>
    <font>
      <sz val="11"/>
      <color theme="1"/>
      <name val="Calibri"/>
      <family val="2"/>
      <scheme val="minor"/>
    </font>
    <font>
      <sz val="10"/>
      <color rgb="FF0066FF"/>
      <name val="Times"/>
      <family val="1"/>
    </font>
    <font>
      <b/>
      <sz val="10"/>
      <color theme="3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theme="1"/>
      <name val="Arial Cyr"/>
      <charset val="204"/>
    </font>
    <font>
      <sz val="9"/>
      <color theme="1"/>
      <name val="Arial Cyr"/>
      <charset val="204"/>
    </font>
    <font>
      <b/>
      <sz val="10"/>
      <color rgb="FFFF0000"/>
      <name val="Times New Roman Cyr"/>
      <charset val="204"/>
    </font>
    <font>
      <b/>
      <sz val="9"/>
      <color theme="1"/>
      <name val="Times New Roman Cyr"/>
      <charset val="204"/>
    </font>
    <font>
      <b/>
      <i/>
      <sz val="10"/>
      <color theme="1"/>
      <name val="Times New Roman Cyr"/>
      <charset val="204"/>
    </font>
    <font>
      <b/>
      <i/>
      <sz val="9"/>
      <color theme="1"/>
      <name val="Times New Roman Cyr"/>
      <charset val="204"/>
    </font>
    <font>
      <sz val="12"/>
      <color theme="1"/>
      <name val="Calibri"/>
      <family val="2"/>
      <scheme val="minor"/>
    </font>
    <font>
      <b/>
      <sz val="10"/>
      <color rgb="FFFF0000"/>
      <name val="Times New Roman Cyr"/>
      <family val="1"/>
      <charset val="204"/>
    </font>
    <font>
      <b/>
      <sz val="10"/>
      <color rgb="FF00B050"/>
      <name val="Times New Roman Cyr"/>
      <family val="1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  <font>
      <u/>
      <sz val="16"/>
      <color rgb="FFFF0000"/>
      <name val="Arial Cyr"/>
      <charset val="204"/>
    </font>
    <font>
      <sz val="14"/>
      <color theme="1"/>
      <name val="Times New Roman"/>
      <family val="1"/>
      <charset val="204"/>
    </font>
    <font>
      <b/>
      <sz val="8"/>
      <color rgb="FFFF0000"/>
      <name val="Times New Roman Cyr"/>
      <charset val="204"/>
    </font>
    <font>
      <sz val="8"/>
      <color rgb="FFFF0000"/>
      <name val="Arial Cyr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 Cyr"/>
      <charset val="204"/>
    </font>
    <font>
      <sz val="6"/>
      <color theme="1"/>
      <name val="Times New Roman Cyr"/>
      <charset val="204"/>
    </font>
    <font>
      <b/>
      <sz val="12"/>
      <name val="Times New Roman CYR"/>
      <family val="1"/>
      <charset val="204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mo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auto="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3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DDDDDD"/>
        <bgColor rgb="FFDDDDDD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77" fillId="0" borderId="0" applyNumberFormat="0" applyFill="0" applyBorder="0" applyAlignment="0" applyProtection="0"/>
  </cellStyleXfs>
  <cellXfs count="699">
    <xf numFmtId="0" fontId="0" fillId="0" borderId="0" xfId="0"/>
    <xf numFmtId="0" fontId="2" fillId="0" borderId="0" xfId="0" applyFont="1"/>
    <xf numFmtId="0" fontId="0" fillId="0" borderId="0" xfId="0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5" borderId="0" xfId="0" applyFill="1"/>
    <xf numFmtId="0" fontId="0" fillId="5" borderId="0" xfId="0" applyFill="1" applyBorder="1"/>
    <xf numFmtId="0" fontId="0" fillId="0" borderId="0" xfId="0"/>
    <xf numFmtId="0" fontId="2" fillId="0" borderId="0" xfId="0" applyFont="1" applyFill="1"/>
    <xf numFmtId="0" fontId="33" fillId="0" borderId="0" xfId="0" applyFont="1"/>
    <xf numFmtId="0" fontId="10" fillId="2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/>
    <xf numFmtId="0" fontId="33" fillId="0" borderId="0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0" fillId="1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165" fontId="25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41" fillId="0" borderId="1" xfId="0" applyNumberFormat="1" applyFont="1" applyFill="1" applyBorder="1" applyAlignment="1">
      <alignment horizontal="center" vertical="justify" wrapText="1"/>
    </xf>
    <xf numFmtId="0" fontId="22" fillId="0" borderId="0" xfId="0" applyFont="1"/>
    <xf numFmtId="0" fontId="4" fillId="8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0" fillId="0" borderId="1" xfId="0" applyFill="1" applyBorder="1"/>
    <xf numFmtId="0" fontId="34" fillId="2" borderId="1" xfId="0" applyFont="1" applyFill="1" applyBorder="1" applyAlignment="1">
      <alignment horizontal="left" vertical="center" wrapText="1"/>
    </xf>
    <xf numFmtId="165" fontId="35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/>
    </xf>
    <xf numFmtId="170" fontId="4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0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168" fontId="17" fillId="0" borderId="1" xfId="4" applyNumberFormat="1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8" fontId="17" fillId="0" borderId="1" xfId="4" applyNumberFormat="1" applyFont="1" applyFill="1" applyBorder="1" applyAlignment="1">
      <alignment vertical="center"/>
    </xf>
    <xf numFmtId="168" fontId="17" fillId="0" borderId="1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23" fillId="0" borderId="6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justify"/>
    </xf>
    <xf numFmtId="166" fontId="48" fillId="0" borderId="1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left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165" fontId="52" fillId="0" borderId="1" xfId="0" applyNumberFormat="1" applyFont="1" applyFill="1" applyBorder="1" applyAlignment="1">
      <alignment horizontal="center" vertical="center"/>
    </xf>
    <xf numFmtId="165" fontId="52" fillId="0" borderId="1" xfId="0" applyNumberFormat="1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justify"/>
    </xf>
    <xf numFmtId="165" fontId="54" fillId="0" borderId="1" xfId="0" applyNumberFormat="1" applyFont="1" applyBorder="1" applyAlignment="1">
      <alignment horizontal="center" vertical="center"/>
    </xf>
    <xf numFmtId="165" fontId="54" fillId="0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5" borderId="6" xfId="0" applyFill="1" applyBorder="1"/>
    <xf numFmtId="0" fontId="33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2" fillId="0" borderId="0" xfId="0" applyFont="1" applyBorder="1"/>
    <xf numFmtId="0" fontId="0" fillId="0" borderId="0" xfId="0" applyFill="1" applyBorder="1"/>
    <xf numFmtId="0" fontId="3" fillId="8" borderId="6" xfId="0" applyFont="1" applyFill="1" applyBorder="1" applyAlignment="1">
      <alignment horizontal="center" vertical="center" wrapText="1"/>
    </xf>
    <xf numFmtId="165" fontId="0" fillId="5" borderId="0" xfId="0" applyNumberFormat="1" applyFill="1" applyBorder="1"/>
    <xf numFmtId="0" fontId="50" fillId="0" borderId="1" xfId="0" applyNumberFormat="1" applyFont="1" applyFill="1" applyBorder="1" applyAlignment="1">
      <alignment horizontal="left" vertical="justify" wrapText="1"/>
    </xf>
    <xf numFmtId="0" fontId="50" fillId="0" borderId="1" xfId="0" applyNumberFormat="1" applyFont="1" applyFill="1" applyBorder="1" applyAlignment="1">
      <alignment horizontal="center" vertical="justify" wrapText="1"/>
    </xf>
    <xf numFmtId="165" fontId="43" fillId="0" borderId="1" xfId="0" applyNumberFormat="1" applyFont="1" applyFill="1" applyBorder="1" applyAlignment="1">
      <alignment horizontal="center" vertical="justify"/>
    </xf>
    <xf numFmtId="0" fontId="16" fillId="0" borderId="1" xfId="0" applyFont="1" applyBorder="1"/>
    <xf numFmtId="0" fontId="19" fillId="0" borderId="13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165" fontId="23" fillId="0" borderId="2" xfId="0" applyNumberFormat="1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 vertical="center"/>
    </xf>
    <xf numFmtId="165" fontId="23" fillId="0" borderId="12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/>
    </xf>
    <xf numFmtId="0" fontId="41" fillId="0" borderId="6" xfId="0" applyNumberFormat="1" applyFont="1" applyFill="1" applyBorder="1" applyAlignment="1">
      <alignment horizontal="center" vertical="justify" wrapText="1"/>
    </xf>
    <xf numFmtId="165" fontId="25" fillId="0" borderId="5" xfId="0" applyNumberFormat="1" applyFont="1" applyFill="1" applyBorder="1" applyAlignment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justify"/>
    </xf>
    <xf numFmtId="165" fontId="24" fillId="0" borderId="5" xfId="0" applyNumberFormat="1" applyFont="1" applyBorder="1" applyAlignment="1">
      <alignment horizontal="center" vertical="center"/>
    </xf>
    <xf numFmtId="168" fontId="17" fillId="0" borderId="12" xfId="4" applyNumberFormat="1" applyFont="1" applyFill="1" applyBorder="1" applyAlignment="1">
      <alignment horizontal="center" vertical="center"/>
    </xf>
    <xf numFmtId="168" fontId="17" fillId="0" borderId="1" xfId="4" applyNumberFormat="1" applyFont="1" applyBorder="1" applyAlignment="1">
      <alignment horizontal="center" vertical="center"/>
    </xf>
    <xf numFmtId="165" fontId="38" fillId="0" borderId="0" xfId="0" applyNumberFormat="1" applyFont="1" applyFill="1" applyBorder="1" applyAlignment="1">
      <alignment horizontal="center" vertical="center" wrapText="1"/>
    </xf>
    <xf numFmtId="167" fontId="42" fillId="0" borderId="1" xfId="0" applyNumberFormat="1" applyFont="1" applyFill="1" applyBorder="1" applyAlignment="1">
      <alignment horizontal="center" vertical="center" wrapText="1"/>
    </xf>
    <xf numFmtId="167" fontId="42" fillId="0" borderId="1" xfId="0" applyNumberFormat="1" applyFont="1" applyFill="1" applyBorder="1" applyAlignment="1">
      <alignment horizontal="center"/>
    </xf>
    <xf numFmtId="0" fontId="38" fillId="0" borderId="1" xfId="0" applyFont="1" applyFill="1" applyBorder="1"/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left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8" fillId="0" borderId="12" xfId="0" applyNumberFormat="1" applyFont="1" applyFill="1" applyBorder="1" applyAlignment="1">
      <alignment horizontal="left" vertical="center" wrapText="1"/>
    </xf>
    <xf numFmtId="0" fontId="38" fillId="0" borderId="12" xfId="0" applyNumberFormat="1" applyFont="1" applyFill="1" applyBorder="1" applyAlignment="1">
      <alignment horizontal="center" vertical="center" wrapText="1"/>
    </xf>
    <xf numFmtId="165" fontId="38" fillId="0" borderId="12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34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/>
    </xf>
    <xf numFmtId="2" fontId="42" fillId="0" borderId="12" xfId="0" applyNumberFormat="1" applyFont="1" applyFill="1" applyBorder="1" applyAlignment="1">
      <alignment horizontal="center" vertical="center" wrapText="1"/>
    </xf>
    <xf numFmtId="164" fontId="38" fillId="0" borderId="12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166" fontId="43" fillId="0" borderId="6" xfId="0" applyNumberFormat="1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left" vertical="center" wrapText="1"/>
    </xf>
    <xf numFmtId="166" fontId="43" fillId="0" borderId="7" xfId="0" applyNumberFormat="1" applyFont="1" applyFill="1" applyBorder="1" applyAlignment="1">
      <alignment horizontal="center" vertical="center" wrapText="1"/>
    </xf>
    <xf numFmtId="0" fontId="50" fillId="0" borderId="7" xfId="0" applyNumberFormat="1" applyFont="1" applyFill="1" applyBorder="1" applyAlignment="1">
      <alignment horizontal="center" vertical="center" wrapText="1"/>
    </xf>
    <xf numFmtId="0" fontId="50" fillId="0" borderId="5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 wrapText="1"/>
    </xf>
    <xf numFmtId="0" fontId="42" fillId="0" borderId="16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171" fontId="42" fillId="0" borderId="1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horizontal="center" vertical="justify"/>
    </xf>
    <xf numFmtId="164" fontId="23" fillId="0" borderId="1" xfId="0" applyNumberFormat="1" applyFont="1" applyFill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165" fontId="38" fillId="0" borderId="6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0" fontId="40" fillId="16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165" fontId="23" fillId="0" borderId="6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0" fontId="28" fillId="0" borderId="16" xfId="0" applyNumberFormat="1" applyFont="1" applyFill="1" applyBorder="1" applyAlignment="1">
      <alignment horizontal="center" vertical="justify"/>
    </xf>
    <xf numFmtId="166" fontId="39" fillId="0" borderId="16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3" fillId="11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165" fontId="0" fillId="0" borderId="0" xfId="0" applyNumberFormat="1" applyFill="1" applyBorder="1"/>
    <xf numFmtId="165" fontId="0" fillId="0" borderId="0" xfId="0" applyNumberFormat="1" applyBorder="1"/>
    <xf numFmtId="2" fontId="57" fillId="0" borderId="0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168" fontId="0" fillId="0" borderId="0" xfId="4" applyNumberFormat="1" applyFont="1" applyFill="1" applyBorder="1"/>
    <xf numFmtId="165" fontId="43" fillId="0" borderId="1" xfId="0" applyNumberFormat="1" applyFont="1" applyFill="1" applyBorder="1" applyAlignment="1">
      <alignment horizontal="center" vertical="center"/>
    </xf>
    <xf numFmtId="166" fontId="42" fillId="0" borderId="16" xfId="0" applyNumberFormat="1" applyFont="1" applyFill="1" applyBorder="1" applyAlignment="1">
      <alignment horizontal="center" vertical="center"/>
    </xf>
    <xf numFmtId="43" fontId="0" fillId="17" borderId="0" xfId="6" applyFont="1" applyFill="1" applyBorder="1"/>
    <xf numFmtId="165" fontId="23" fillId="5" borderId="1" xfId="0" applyNumberFormat="1" applyFont="1" applyFill="1" applyBorder="1" applyAlignment="1">
      <alignment horizontal="center" vertical="center" wrapText="1"/>
    </xf>
    <xf numFmtId="165" fontId="41" fillId="0" borderId="1" xfId="0" applyNumberFormat="1" applyFont="1" applyFill="1" applyBorder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/>
    </xf>
    <xf numFmtId="0" fontId="27" fillId="5" borderId="1" xfId="0" applyNumberFormat="1" applyFont="1" applyFill="1" applyBorder="1" applyAlignment="1">
      <alignment horizontal="center" vertical="justify"/>
    </xf>
    <xf numFmtId="0" fontId="22" fillId="0" borderId="0" xfId="0" applyFont="1" applyBorder="1" applyAlignment="1">
      <alignment horizontal="center" vertical="center"/>
    </xf>
    <xf numFmtId="168" fontId="67" fillId="0" borderId="0" xfId="4" applyNumberFormat="1" applyFont="1" applyFill="1" applyBorder="1"/>
    <xf numFmtId="168" fontId="57" fillId="0" borderId="0" xfId="4" applyNumberFormat="1" applyFont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justify" wrapText="1"/>
    </xf>
    <xf numFmtId="2" fontId="66" fillId="0" borderId="0" xfId="0" applyNumberFormat="1" applyFont="1" applyFill="1" applyBorder="1" applyAlignment="1">
      <alignment horizontal="center" vertical="center"/>
    </xf>
    <xf numFmtId="2" fontId="66" fillId="0" borderId="0" xfId="0" applyNumberFormat="1" applyFont="1" applyFill="1" applyBorder="1" applyAlignment="1">
      <alignment horizontal="center"/>
    </xf>
    <xf numFmtId="174" fontId="0" fillId="0" borderId="0" xfId="0" applyNumberFormat="1" applyFont="1" applyFill="1" applyBorder="1"/>
    <xf numFmtId="172" fontId="0" fillId="0" borderId="0" xfId="6" applyNumberFormat="1" applyFont="1" applyBorder="1"/>
    <xf numFmtId="0" fontId="16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center" vertical="center"/>
    </xf>
    <xf numFmtId="165" fontId="35" fillId="0" borderId="13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center" vertical="center" wrapText="1"/>
    </xf>
    <xf numFmtId="168" fontId="17" fillId="5" borderId="1" xfId="4" applyNumberFormat="1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5" fontId="43" fillId="0" borderId="6" xfId="0" applyNumberFormat="1" applyFont="1" applyFill="1" applyBorder="1" applyAlignment="1">
      <alignment horizontal="center" vertical="center" wrapText="1"/>
    </xf>
    <xf numFmtId="165" fontId="18" fillId="0" borderId="13" xfId="0" applyNumberFormat="1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166" fontId="42" fillId="0" borderId="13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/>
    </xf>
    <xf numFmtId="165" fontId="10" fillId="0" borderId="6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165" fontId="41" fillId="0" borderId="1" xfId="0" applyNumberFormat="1" applyFont="1" applyFill="1" applyBorder="1" applyAlignment="1">
      <alignment horizontal="center" vertical="center" wrapText="1"/>
    </xf>
    <xf numFmtId="165" fontId="41" fillId="0" borderId="6" xfId="0" applyNumberFormat="1" applyFont="1" applyFill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66" fontId="7" fillId="0" borderId="0" xfId="0" applyNumberFormat="1" applyFont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/>
    </xf>
    <xf numFmtId="165" fontId="49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center" vertical="center"/>
    </xf>
    <xf numFmtId="168" fontId="0" fillId="5" borderId="0" xfId="0" applyNumberFormat="1" applyFill="1" applyBorder="1"/>
    <xf numFmtId="168" fontId="74" fillId="0" borderId="0" xfId="6" applyNumberFormat="1" applyFont="1" applyBorder="1"/>
    <xf numFmtId="166" fontId="70" fillId="0" borderId="0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0" fontId="0" fillId="5" borderId="5" xfId="0" applyFill="1" applyBorder="1"/>
    <xf numFmtId="0" fontId="27" fillId="8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65" fontId="54" fillId="0" borderId="12" xfId="0" applyNumberFormat="1" applyFont="1" applyFill="1" applyBorder="1" applyAlignment="1">
      <alignment horizontal="center" vertical="center"/>
    </xf>
    <xf numFmtId="165" fontId="24" fillId="0" borderId="12" xfId="0" applyNumberFormat="1" applyFont="1" applyFill="1" applyBorder="1" applyAlignment="1">
      <alignment horizontal="center" vertical="center"/>
    </xf>
    <xf numFmtId="165" fontId="54" fillId="0" borderId="0" xfId="0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horizontal="center" vertical="justify"/>
    </xf>
    <xf numFmtId="165" fontId="43" fillId="6" borderId="0" xfId="0" applyNumberFormat="1" applyFont="1" applyFill="1" applyBorder="1" applyAlignment="1">
      <alignment horizontal="center" vertical="justify" wrapText="1"/>
    </xf>
    <xf numFmtId="165" fontId="75" fillId="0" borderId="0" xfId="0" applyNumberFormat="1" applyFont="1" applyFill="1" applyBorder="1" applyAlignment="1">
      <alignment horizontal="center" vertical="justify"/>
    </xf>
    <xf numFmtId="168" fontId="33" fillId="0" borderId="0" xfId="4" applyNumberFormat="1" applyFont="1" applyFill="1" applyBorder="1"/>
    <xf numFmtId="165" fontId="75" fillId="0" borderId="0" xfId="0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horizontal="center" vertical="center"/>
    </xf>
    <xf numFmtId="165" fontId="76" fillId="0" borderId="0" xfId="0" applyNumberFormat="1" applyFont="1" applyFill="1" applyBorder="1" applyAlignment="1">
      <alignment horizontal="center" vertical="center"/>
    </xf>
    <xf numFmtId="166" fontId="70" fillId="0" borderId="0" xfId="0" applyNumberFormat="1" applyFont="1" applyBorder="1" applyAlignment="1">
      <alignment horizontal="center" vertical="center" wrapText="1"/>
    </xf>
    <xf numFmtId="165" fontId="25" fillId="0" borderId="12" xfId="0" applyNumberFormat="1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167" fontId="42" fillId="0" borderId="1" xfId="0" applyNumberFormat="1" applyFont="1" applyBorder="1" applyAlignment="1">
      <alignment horizontal="center" vertical="center" wrapText="1"/>
    </xf>
    <xf numFmtId="166" fontId="4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5" fontId="70" fillId="0" borderId="0" xfId="0" applyNumberFormat="1" applyFont="1" applyFill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26" fillId="5" borderId="1" xfId="0" applyNumberFormat="1" applyFont="1" applyFill="1" applyBorder="1" applyAlignment="1">
      <alignment horizontal="center" vertical="justify"/>
    </xf>
    <xf numFmtId="0" fontId="22" fillId="0" borderId="8" xfId="0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65" fontId="59" fillId="0" borderId="1" xfId="0" applyNumberFormat="1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/>
    </xf>
    <xf numFmtId="169" fontId="59" fillId="0" borderId="1" xfId="0" applyNumberFormat="1" applyFont="1" applyBorder="1" applyAlignment="1">
      <alignment horizontal="center" vertical="center"/>
    </xf>
    <xf numFmtId="0" fontId="73" fillId="0" borderId="1" xfId="0" applyFont="1" applyBorder="1" applyAlignment="1">
      <alignment horizontal="center"/>
    </xf>
    <xf numFmtId="169" fontId="21" fillId="0" borderId="1" xfId="0" applyNumberFormat="1" applyFont="1" applyFill="1" applyBorder="1" applyAlignment="1">
      <alignment horizontal="center" vertical="center"/>
    </xf>
    <xf numFmtId="169" fontId="18" fillId="0" borderId="1" xfId="0" applyNumberFormat="1" applyFont="1" applyFill="1" applyBorder="1" applyAlignment="1">
      <alignment horizontal="center" vertical="center"/>
    </xf>
    <xf numFmtId="169" fontId="20" fillId="0" borderId="1" xfId="0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65" fontId="23" fillId="0" borderId="12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center"/>
    </xf>
    <xf numFmtId="0" fontId="17" fillId="16" borderId="5" xfId="0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 wrapText="1"/>
    </xf>
    <xf numFmtId="43" fontId="18" fillId="0" borderId="1" xfId="4" applyFont="1" applyFill="1" applyBorder="1" applyAlignment="1">
      <alignment vertical="center" wrapText="1"/>
    </xf>
    <xf numFmtId="43" fontId="72" fillId="0" borderId="1" xfId="4" applyFont="1" applyFill="1" applyBorder="1" applyAlignment="1">
      <alignment vertical="center" wrapText="1"/>
    </xf>
    <xf numFmtId="43" fontId="17" fillId="0" borderId="1" xfId="4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7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4" fillId="0" borderId="0" xfId="0" applyFont="1" applyBorder="1"/>
    <xf numFmtId="0" fontId="67" fillId="0" borderId="0" xfId="0" applyFont="1" applyBorder="1"/>
    <xf numFmtId="9" fontId="0" fillId="0" borderId="0" xfId="0" applyNumberFormat="1" applyBorder="1"/>
    <xf numFmtId="0" fontId="42" fillId="0" borderId="0" xfId="0" applyFont="1" applyFill="1" applyBorder="1" applyAlignment="1">
      <alignment horizontal="center"/>
    </xf>
    <xf numFmtId="165" fontId="18" fillId="0" borderId="6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9" fontId="19" fillId="2" borderId="1" xfId="2" applyFont="1" applyFill="1" applyBorder="1" applyAlignment="1">
      <alignment horizontal="left" vertical="center" wrapText="1"/>
    </xf>
    <xf numFmtId="0" fontId="8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65" fontId="23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65" fontId="75" fillId="0" borderId="1" xfId="0" applyNumberFormat="1" applyFont="1" applyFill="1" applyBorder="1" applyAlignment="1">
      <alignment horizontal="center" vertical="justify"/>
    </xf>
    <xf numFmtId="166" fontId="18" fillId="2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justify" wrapText="1"/>
    </xf>
    <xf numFmtId="166" fontId="41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justify" wrapText="1"/>
    </xf>
    <xf numFmtId="0" fontId="29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justify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6" fontId="70" fillId="0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justify"/>
    </xf>
    <xf numFmtId="165" fontId="13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166" fontId="70" fillId="5" borderId="1" xfId="0" applyNumberFormat="1" applyFont="1" applyFill="1" applyBorder="1" applyAlignment="1">
      <alignment horizontal="center" vertical="center" wrapText="1"/>
    </xf>
    <xf numFmtId="165" fontId="70" fillId="0" borderId="1" xfId="0" applyNumberFormat="1" applyFont="1" applyBorder="1" applyAlignment="1">
      <alignment horizontal="center" vertical="center" wrapText="1"/>
    </xf>
    <xf numFmtId="0" fontId="43" fillId="8" borderId="1" xfId="0" applyNumberFormat="1" applyFont="1" applyFill="1" applyBorder="1" applyAlignment="1">
      <alignment horizontal="center" vertical="justify"/>
    </xf>
    <xf numFmtId="0" fontId="26" fillId="8" borderId="2" xfId="0" applyNumberFormat="1" applyFont="1" applyFill="1" applyBorder="1" applyAlignment="1">
      <alignment horizontal="center" vertical="justify"/>
    </xf>
    <xf numFmtId="0" fontId="26" fillId="8" borderId="3" xfId="0" applyNumberFormat="1" applyFont="1" applyFill="1" applyBorder="1" applyAlignment="1">
      <alignment horizontal="center" vertical="justify"/>
    </xf>
    <xf numFmtId="0" fontId="26" fillId="8" borderId="4" xfId="0" applyNumberFormat="1" applyFont="1" applyFill="1" applyBorder="1" applyAlignment="1">
      <alignment horizontal="center" vertical="justify"/>
    </xf>
    <xf numFmtId="0" fontId="26" fillId="8" borderId="6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35" fillId="8" borderId="1" xfId="0" applyNumberFormat="1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6" xfId="0" applyNumberFormat="1" applyFont="1" applyFill="1" applyBorder="1" applyAlignment="1">
      <alignment horizontal="center" vertical="justify" wrapText="1"/>
    </xf>
    <xf numFmtId="0" fontId="3" fillId="8" borderId="7" xfId="0" applyNumberFormat="1" applyFont="1" applyFill="1" applyBorder="1" applyAlignment="1">
      <alignment horizontal="center" vertical="justify" wrapText="1"/>
    </xf>
    <xf numFmtId="0" fontId="3" fillId="8" borderId="5" xfId="0" applyNumberFormat="1" applyFont="1" applyFill="1" applyBorder="1" applyAlignment="1">
      <alignment horizontal="center" vertical="justify" wrapText="1"/>
    </xf>
    <xf numFmtId="0" fontId="18" fillId="8" borderId="2" xfId="0" applyNumberFormat="1" applyFont="1" applyFill="1" applyBorder="1" applyAlignment="1">
      <alignment horizontal="center" vertical="center" wrapText="1"/>
    </xf>
    <xf numFmtId="0" fontId="18" fillId="8" borderId="3" xfId="0" applyNumberFormat="1" applyFont="1" applyFill="1" applyBorder="1" applyAlignment="1">
      <alignment horizontal="center" vertical="center" wrapText="1"/>
    </xf>
    <xf numFmtId="0" fontId="18" fillId="8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8" borderId="1" xfId="0" applyNumberFormat="1" applyFont="1" applyFill="1" applyBorder="1" applyAlignment="1">
      <alignment horizontal="center" vertical="justify"/>
    </xf>
    <xf numFmtId="0" fontId="26" fillId="8" borderId="6" xfId="0" applyNumberFormat="1" applyFont="1" applyFill="1" applyBorder="1" applyAlignment="1">
      <alignment horizontal="center" vertical="justify"/>
    </xf>
    <xf numFmtId="0" fontId="26" fillId="8" borderId="7" xfId="0" applyNumberFormat="1" applyFont="1" applyFill="1" applyBorder="1" applyAlignment="1">
      <alignment horizontal="center" vertical="justify"/>
    </xf>
    <xf numFmtId="0" fontId="26" fillId="8" borderId="5" xfId="0" applyNumberFormat="1" applyFont="1" applyFill="1" applyBorder="1" applyAlignment="1">
      <alignment horizontal="center" vertical="justify"/>
    </xf>
    <xf numFmtId="0" fontId="79" fillId="18" borderId="0" xfId="10" applyFont="1" applyFill="1" applyAlignment="1">
      <alignment horizontal="center" vertical="center"/>
    </xf>
    <xf numFmtId="0" fontId="79" fillId="18" borderId="9" xfId="10" applyFont="1" applyFill="1" applyBorder="1" applyAlignment="1">
      <alignment horizontal="center" vertical="center"/>
    </xf>
    <xf numFmtId="0" fontId="80" fillId="18" borderId="11" xfId="0" applyFont="1" applyFill="1" applyBorder="1" applyAlignment="1">
      <alignment horizontal="center" vertical="center" wrapText="1"/>
    </xf>
    <xf numFmtId="0" fontId="78" fillId="18" borderId="11" xfId="0" applyFont="1" applyFill="1" applyBorder="1" applyAlignment="1">
      <alignment horizontal="center" vertical="center" wrapText="1"/>
    </xf>
    <xf numFmtId="0" fontId="78" fillId="18" borderId="8" xfId="0" applyFont="1" applyFill="1" applyBorder="1" applyAlignment="1">
      <alignment horizontal="center" vertical="center" wrapText="1"/>
    </xf>
    <xf numFmtId="165" fontId="65" fillId="17" borderId="6" xfId="0" applyNumberFormat="1" applyFont="1" applyFill="1" applyBorder="1" applyAlignment="1">
      <alignment horizontal="center" vertical="center"/>
    </xf>
    <xf numFmtId="165" fontId="65" fillId="17" borderId="7" xfId="0" applyNumberFormat="1" applyFont="1" applyFill="1" applyBorder="1" applyAlignment="1">
      <alignment horizontal="center" vertical="center"/>
    </xf>
    <xf numFmtId="165" fontId="65" fillId="17" borderId="5" xfId="0" applyNumberFormat="1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 wrapText="1"/>
    </xf>
    <xf numFmtId="0" fontId="13" fillId="17" borderId="8" xfId="0" applyFont="1" applyFill="1" applyBorder="1" applyAlignment="1">
      <alignment horizontal="center" vertical="center" wrapText="1"/>
    </xf>
    <xf numFmtId="0" fontId="13" fillId="17" borderId="0" xfId="0" applyFont="1" applyFill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8" fillId="8" borderId="1" xfId="0" applyNumberFormat="1" applyFont="1" applyFill="1" applyBorder="1" applyAlignment="1">
      <alignment horizontal="center" vertical="center" wrapText="1"/>
    </xf>
    <xf numFmtId="0" fontId="81" fillId="13" borderId="1" xfId="0" applyNumberFormat="1" applyFont="1" applyFill="1" applyBorder="1" applyAlignment="1">
      <alignment horizontal="center" vertical="center" wrapText="1"/>
    </xf>
    <xf numFmtId="0" fontId="82" fillId="0" borderId="1" xfId="0" applyNumberFormat="1" applyFont="1" applyBorder="1" applyAlignment="1">
      <alignment wrapText="1"/>
    </xf>
    <xf numFmtId="0" fontId="82" fillId="0" borderId="1" xfId="0" applyNumberFormat="1" applyFont="1" applyBorder="1" applyAlignment="1"/>
    <xf numFmtId="0" fontId="53" fillId="9" borderId="14" xfId="0" applyNumberFormat="1" applyFont="1" applyFill="1" applyBorder="1" applyAlignment="1">
      <alignment horizontal="center" vertical="justify"/>
    </xf>
    <xf numFmtId="0" fontId="53" fillId="9" borderId="11" xfId="0" applyNumberFormat="1" applyFont="1" applyFill="1" applyBorder="1" applyAlignment="1">
      <alignment horizontal="center" vertical="justify"/>
    </xf>
    <xf numFmtId="0" fontId="53" fillId="9" borderId="8" xfId="0" applyNumberFormat="1" applyFont="1" applyFill="1" applyBorder="1" applyAlignment="1">
      <alignment horizontal="center" vertical="justify"/>
    </xf>
    <xf numFmtId="0" fontId="53" fillId="9" borderId="6" xfId="0" applyNumberFormat="1" applyFont="1" applyFill="1" applyBorder="1" applyAlignment="1">
      <alignment horizontal="center" vertical="justify"/>
    </xf>
    <xf numFmtId="0" fontId="53" fillId="9" borderId="7" xfId="0" applyNumberFormat="1" applyFont="1" applyFill="1" applyBorder="1" applyAlignment="1">
      <alignment horizontal="center" vertical="justify"/>
    </xf>
    <xf numFmtId="0" fontId="53" fillId="9" borderId="5" xfId="0" applyNumberFormat="1" applyFont="1" applyFill="1" applyBorder="1" applyAlignment="1">
      <alignment horizontal="center" vertical="justify"/>
    </xf>
    <xf numFmtId="0" fontId="37" fillId="9" borderId="15" xfId="0" applyNumberFormat="1" applyFont="1" applyFill="1" applyBorder="1" applyAlignment="1">
      <alignment horizontal="center" vertical="justify"/>
    </xf>
    <xf numFmtId="0" fontId="37" fillId="9" borderId="0" xfId="0" applyNumberFormat="1" applyFont="1" applyFill="1" applyBorder="1" applyAlignment="1">
      <alignment horizontal="center" vertical="justify"/>
    </xf>
    <xf numFmtId="0" fontId="37" fillId="9" borderId="9" xfId="0" applyNumberFormat="1" applyFont="1" applyFill="1" applyBorder="1" applyAlignment="1">
      <alignment horizontal="center" vertical="justify"/>
    </xf>
    <xf numFmtId="0" fontId="53" fillId="9" borderId="6" xfId="0" applyNumberFormat="1" applyFont="1" applyFill="1" applyBorder="1" applyAlignment="1">
      <alignment horizontal="center" vertical="center"/>
    </xf>
    <xf numFmtId="0" fontId="53" fillId="9" borderId="7" xfId="0" applyNumberFormat="1" applyFont="1" applyFill="1" applyBorder="1" applyAlignment="1">
      <alignment horizontal="center" vertical="center"/>
    </xf>
    <xf numFmtId="0" fontId="53" fillId="9" borderId="5" xfId="0" applyNumberFormat="1" applyFont="1" applyFill="1" applyBorder="1" applyAlignment="1">
      <alignment horizontal="center" vertical="center"/>
    </xf>
    <xf numFmtId="0" fontId="53" fillId="9" borderId="2" xfId="0" applyNumberFormat="1" applyFont="1" applyFill="1" applyBorder="1" applyAlignment="1">
      <alignment horizontal="center" vertical="center"/>
    </xf>
    <xf numFmtId="0" fontId="53" fillId="9" borderId="3" xfId="0" applyNumberFormat="1" applyFont="1" applyFill="1" applyBorder="1" applyAlignment="1">
      <alignment horizontal="center" vertical="center"/>
    </xf>
    <xf numFmtId="0" fontId="53" fillId="9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9" borderId="14" xfId="0" applyNumberFormat="1" applyFont="1" applyFill="1" applyBorder="1" applyAlignment="1">
      <alignment horizontal="center" vertical="justify"/>
    </xf>
    <xf numFmtId="0" fontId="4" fillId="9" borderId="11" xfId="0" applyNumberFormat="1" applyFont="1" applyFill="1" applyBorder="1" applyAlignment="1">
      <alignment horizontal="center" vertical="justify"/>
    </xf>
    <xf numFmtId="0" fontId="4" fillId="9" borderId="8" xfId="0" applyNumberFormat="1" applyFont="1" applyFill="1" applyBorder="1" applyAlignment="1">
      <alignment horizontal="center" vertical="justify"/>
    </xf>
    <xf numFmtId="0" fontId="26" fillId="8" borderId="6" xfId="0" applyNumberFormat="1" applyFont="1" applyFill="1" applyBorder="1" applyAlignment="1">
      <alignment horizontal="center" vertical="justify" wrapText="1"/>
    </xf>
    <xf numFmtId="0" fontId="26" fillId="8" borderId="7" xfId="0" applyNumberFormat="1" applyFont="1" applyFill="1" applyBorder="1" applyAlignment="1">
      <alignment horizontal="center" vertical="justify" wrapText="1"/>
    </xf>
    <xf numFmtId="0" fontId="26" fillId="8" borderId="5" xfId="0" applyNumberFormat="1" applyFont="1" applyFill="1" applyBorder="1" applyAlignment="1">
      <alignment horizontal="center" vertical="justify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8" fillId="4" borderId="6" xfId="0" applyNumberFormat="1" applyFont="1" applyFill="1" applyBorder="1" applyAlignment="1">
      <alignment horizontal="center" vertical="center" wrapText="1"/>
    </xf>
    <xf numFmtId="164" fontId="18" fillId="4" borderId="7" xfId="0" applyNumberFormat="1" applyFont="1" applyFill="1" applyBorder="1" applyAlignment="1">
      <alignment horizontal="center" vertical="center" wrapText="1"/>
    </xf>
    <xf numFmtId="164" fontId="18" fillId="4" borderId="5" xfId="0" applyNumberFormat="1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4" fontId="18" fillId="4" borderId="15" xfId="0" applyNumberFormat="1" applyFont="1" applyFill="1" applyBorder="1" applyAlignment="1">
      <alignment horizontal="center" vertical="center" wrapText="1"/>
    </xf>
    <xf numFmtId="164" fontId="18" fillId="4" borderId="0" xfId="0" applyNumberFormat="1" applyFont="1" applyFill="1" applyBorder="1" applyAlignment="1">
      <alignment horizontal="center" vertical="center" wrapText="1"/>
    </xf>
    <xf numFmtId="164" fontId="18" fillId="4" borderId="9" xfId="0" applyNumberFormat="1" applyFont="1" applyFill="1" applyBorder="1" applyAlignment="1">
      <alignment horizontal="center" vertical="center" wrapText="1"/>
    </xf>
    <xf numFmtId="164" fontId="18" fillId="4" borderId="14" xfId="0" applyNumberFormat="1" applyFont="1" applyFill="1" applyBorder="1" applyAlignment="1">
      <alignment horizontal="center" vertical="center" wrapText="1"/>
    </xf>
    <xf numFmtId="164" fontId="18" fillId="4" borderId="11" xfId="0" applyNumberFormat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164" fontId="18" fillId="4" borderId="4" xfId="0" applyNumberFormat="1" applyFont="1" applyFill="1" applyBorder="1" applyAlignment="1">
      <alignment horizontal="center" vertical="center" wrapText="1"/>
    </xf>
    <xf numFmtId="164" fontId="18" fillId="4" borderId="8" xfId="0" applyNumberFormat="1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27" fillId="8" borderId="1" xfId="0" applyNumberFormat="1" applyFont="1" applyFill="1" applyBorder="1" applyAlignment="1">
      <alignment horizontal="center" vertical="justify" wrapText="1"/>
    </xf>
    <xf numFmtId="0" fontId="27" fillId="8" borderId="1" xfId="0" applyNumberFormat="1" applyFont="1" applyFill="1" applyBorder="1" applyAlignment="1">
      <alignment horizontal="center" vertical="justify"/>
    </xf>
    <xf numFmtId="0" fontId="7" fillId="8" borderId="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10" fillId="8" borderId="13" xfId="0" applyFont="1" applyFill="1" applyBorder="1"/>
    <xf numFmtId="0" fontId="7" fillId="8" borderId="12" xfId="0" applyFont="1" applyFill="1" applyBorder="1" applyAlignment="1">
      <alignment horizontal="center" vertical="center" wrapText="1"/>
    </xf>
    <xf numFmtId="0" fontId="10" fillId="8" borderId="12" xfId="0" applyFont="1" applyFill="1" applyBorder="1"/>
    <xf numFmtId="0" fontId="17" fillId="8" borderId="11" xfId="0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 vertical="center" wrapText="1"/>
    </xf>
    <xf numFmtId="0" fontId="19" fillId="8" borderId="13" xfId="0" applyFont="1" applyFill="1" applyBorder="1"/>
    <xf numFmtId="0" fontId="18" fillId="8" borderId="12" xfId="0" applyFont="1" applyFill="1" applyBorder="1" applyAlignment="1">
      <alignment horizontal="center" vertical="center" wrapText="1"/>
    </xf>
    <xf numFmtId="0" fontId="19" fillId="8" borderId="12" xfId="0" applyFont="1" applyFill="1" applyBorder="1"/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7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/>
    <xf numFmtId="0" fontId="44" fillId="13" borderId="1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/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center"/>
    </xf>
    <xf numFmtId="0" fontId="47" fillId="13" borderId="1" xfId="0" applyFont="1" applyFill="1" applyBorder="1" applyAlignment="1"/>
    <xf numFmtId="165" fontId="59" fillId="0" borderId="1" xfId="0" applyNumberFormat="1" applyFont="1" applyBorder="1" applyAlignment="1">
      <alignment horizontal="center" vertical="center"/>
    </xf>
    <xf numFmtId="165" fontId="60" fillId="0" borderId="1" xfId="0" applyNumberFormat="1" applyFont="1" applyBorder="1" applyAlignme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/>
    <xf numFmtId="0" fontId="19" fillId="0" borderId="1" xfId="0" applyFont="1" applyBorder="1" applyAlignment="1"/>
    <xf numFmtId="165" fontId="61" fillId="0" borderId="1" xfId="0" applyNumberFormat="1" applyFont="1" applyBorder="1" applyAlignment="1">
      <alignment horizontal="center" vertical="center"/>
    </xf>
    <xf numFmtId="165" fontId="62" fillId="0" borderId="1" xfId="0" applyNumberFormat="1" applyFont="1" applyBorder="1" applyAlignment="1"/>
    <xf numFmtId="0" fontId="7" fillId="7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/>
    <xf numFmtId="0" fontId="71" fillId="0" borderId="1" xfId="0" applyFont="1" applyBorder="1" applyAlignment="1">
      <alignment horizontal="center" vertical="center" wrapText="1"/>
    </xf>
    <xf numFmtId="0" fontId="69" fillId="0" borderId="1" xfId="0" applyFont="1" applyBorder="1" applyAlignment="1"/>
    <xf numFmtId="169" fontId="19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/>
    </xf>
    <xf numFmtId="169" fontId="61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/>
    <xf numFmtId="169" fontId="59" fillId="0" borderId="1" xfId="0" applyNumberFormat="1" applyFont="1" applyBorder="1" applyAlignment="1">
      <alignment horizontal="center" vertical="center"/>
    </xf>
    <xf numFmtId="0" fontId="60" fillId="0" borderId="1" xfId="0" applyFont="1" applyBorder="1" applyAlignment="1"/>
    <xf numFmtId="169" fontId="60" fillId="0" borderId="1" xfId="0" applyNumberFormat="1" applyFont="1" applyBorder="1" applyAlignment="1"/>
    <xf numFmtId="169" fontId="60" fillId="0" borderId="1" xfId="0" applyNumberFormat="1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8" fillId="0" borderId="1" xfId="0" applyFont="1" applyBorder="1" applyAlignment="1"/>
    <xf numFmtId="0" fontId="72" fillId="0" borderId="1" xfId="0" applyFont="1" applyBorder="1" applyAlignment="1">
      <alignment horizontal="center"/>
    </xf>
    <xf numFmtId="169" fontId="21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/>
    <xf numFmtId="169" fontId="21" fillId="0" borderId="14" xfId="0" applyNumberFormat="1" applyFont="1" applyFill="1" applyBorder="1" applyAlignment="1">
      <alignment horizontal="center" vertical="center"/>
    </xf>
    <xf numFmtId="169" fontId="21" fillId="0" borderId="8" xfId="0" applyNumberFormat="1" applyFont="1" applyFill="1" applyBorder="1" applyAlignment="1">
      <alignment horizontal="center" vertical="center"/>
    </xf>
    <xf numFmtId="169" fontId="21" fillId="0" borderId="2" xfId="0" applyNumberFormat="1" applyFont="1" applyFill="1" applyBorder="1" applyAlignment="1">
      <alignment horizontal="center" vertical="center"/>
    </xf>
    <xf numFmtId="169" fontId="21" fillId="0" borderId="4" xfId="0" applyNumberFormat="1" applyFont="1" applyFill="1" applyBorder="1" applyAlignment="1">
      <alignment horizontal="center" vertical="center"/>
    </xf>
    <xf numFmtId="169" fontId="56" fillId="0" borderId="1" xfId="0" applyNumberFormat="1" applyFont="1" applyBorder="1" applyAlignment="1"/>
    <xf numFmtId="0" fontId="22" fillId="0" borderId="1" xfId="0" applyFont="1" applyBorder="1"/>
    <xf numFmtId="0" fontId="73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169" fontId="21" fillId="0" borderId="1" xfId="0" applyNumberFormat="1" applyFont="1" applyFill="1" applyBorder="1" applyAlignment="1">
      <alignment horizontal="center" vertical="center"/>
    </xf>
    <xf numFmtId="169" fontId="20" fillId="0" borderId="6" xfId="0" applyNumberFormat="1" applyFont="1" applyFill="1" applyBorder="1" applyAlignment="1">
      <alignment horizontal="center" vertical="center"/>
    </xf>
    <xf numFmtId="169" fontId="20" fillId="0" borderId="5" xfId="0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69" fontId="21" fillId="0" borderId="5" xfId="0" applyNumberFormat="1" applyFont="1" applyFill="1" applyBorder="1" applyAlignment="1">
      <alignment horizontal="center" vertical="center"/>
    </xf>
    <xf numFmtId="169" fontId="18" fillId="0" borderId="1" xfId="0" applyNumberFormat="1" applyFont="1" applyFill="1" applyBorder="1" applyAlignment="1">
      <alignment horizontal="center" vertical="center"/>
    </xf>
    <xf numFmtId="0" fontId="58" fillId="0" borderId="1" xfId="0" applyFont="1" applyBorder="1" applyAlignment="1"/>
    <xf numFmtId="169" fontId="49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169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/>
    </xf>
    <xf numFmtId="0" fontId="71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69" fillId="0" borderId="1" xfId="0" applyFont="1" applyBorder="1" applyAlignment="1">
      <alignment horizontal="center" vertical="center" wrapText="1"/>
    </xf>
    <xf numFmtId="169" fontId="60" fillId="0" borderId="1" xfId="0" applyNumberFormat="1" applyFont="1" applyBorder="1" applyAlignment="1">
      <alignment vertical="center"/>
    </xf>
    <xf numFmtId="169" fontId="18" fillId="0" borderId="1" xfId="0" applyNumberFormat="1" applyFont="1" applyBorder="1" applyAlignment="1">
      <alignment horizontal="center" vertical="center"/>
    </xf>
    <xf numFmtId="169" fontId="58" fillId="0" borderId="1" xfId="0" applyNumberFormat="1" applyFont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3" fontId="71" fillId="15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8" fillId="13" borderId="14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center" vertical="center" wrapText="1"/>
    </xf>
    <xf numFmtId="0" fontId="18" fillId="13" borderId="8" xfId="0" applyFont="1" applyFill="1" applyBorder="1" applyAlignment="1">
      <alignment horizontal="center" vertical="center" wrapText="1"/>
    </xf>
    <xf numFmtId="0" fontId="18" fillId="13" borderId="15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26" fillId="8" borderId="1" xfId="0" applyNumberFormat="1" applyFont="1" applyFill="1" applyBorder="1" applyAlignment="1">
      <alignment horizontal="center" vertical="justify" wrapText="1"/>
    </xf>
    <xf numFmtId="0" fontId="26" fillId="8" borderId="1" xfId="0" applyNumberFormat="1" applyFont="1" applyFill="1" applyBorder="1" applyAlignment="1">
      <alignment horizontal="center" vertical="justify"/>
    </xf>
    <xf numFmtId="0" fontId="19" fillId="0" borderId="1" xfId="0" applyFont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23" fillId="0" borderId="14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justify" wrapText="1"/>
    </xf>
    <xf numFmtId="0" fontId="4" fillId="8" borderId="1" xfId="0" applyNumberFormat="1" applyFont="1" applyFill="1" applyBorder="1" applyAlignment="1">
      <alignment horizontal="center" vertical="justify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8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55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left" vertical="top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left" vertical="top"/>
    </xf>
    <xf numFmtId="0" fontId="7" fillId="16" borderId="14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17" fillId="16" borderId="6" xfId="0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17" fillId="16" borderId="5" xfId="0" applyFont="1" applyFill="1" applyBorder="1" applyAlignment="1">
      <alignment horizontal="center"/>
    </xf>
    <xf numFmtId="0" fontId="17" fillId="16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1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0" fillId="19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86" fillId="8" borderId="6" xfId="0" applyNumberFormat="1" applyFont="1" applyFill="1" applyBorder="1" applyAlignment="1">
      <alignment horizontal="center" vertical="justify" wrapText="1"/>
    </xf>
    <xf numFmtId="0" fontId="86" fillId="8" borderId="7" xfId="0" applyNumberFormat="1" applyFont="1" applyFill="1" applyBorder="1" applyAlignment="1">
      <alignment horizontal="center" vertical="justify" wrapText="1"/>
    </xf>
    <xf numFmtId="0" fontId="86" fillId="8" borderId="5" xfId="0" applyNumberFormat="1" applyFont="1" applyFill="1" applyBorder="1" applyAlignment="1">
      <alignment horizontal="center" vertical="justify" wrapText="1"/>
    </xf>
    <xf numFmtId="0" fontId="86" fillId="8" borderId="6" xfId="0" applyFont="1" applyFill="1" applyBorder="1" applyAlignment="1">
      <alignment horizontal="center" vertical="center"/>
    </xf>
    <xf numFmtId="0" fontId="86" fillId="8" borderId="7" xfId="0" applyFont="1" applyFill="1" applyBorder="1" applyAlignment="1">
      <alignment horizontal="center" vertical="center"/>
    </xf>
    <xf numFmtId="0" fontId="86" fillId="8" borderId="5" xfId="0" applyFont="1" applyFill="1" applyBorder="1" applyAlignment="1">
      <alignment horizontal="center" vertical="center"/>
    </xf>
    <xf numFmtId="0" fontId="29" fillId="20" borderId="1" xfId="0" applyNumberFormat="1" applyFont="1" applyFill="1" applyBorder="1" applyAlignment="1">
      <alignment horizontal="left" vertical="justify" wrapText="1"/>
    </xf>
    <xf numFmtId="0" fontId="29" fillId="20" borderId="1" xfId="0" applyNumberFormat="1" applyFont="1" applyFill="1" applyBorder="1" applyAlignment="1">
      <alignment horizontal="center" vertical="justify" wrapText="1"/>
    </xf>
    <xf numFmtId="165" fontId="26" fillId="20" borderId="1" xfId="0" applyNumberFormat="1" applyFont="1" applyFill="1" applyBorder="1" applyAlignment="1">
      <alignment horizontal="center" vertical="justify" wrapText="1"/>
    </xf>
    <xf numFmtId="171" fontId="87" fillId="20" borderId="1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171" fontId="23" fillId="0" borderId="1" xfId="0" applyNumberFormat="1" applyFont="1" applyFill="1" applyBorder="1" applyAlignment="1">
      <alignment horizontal="center" vertical="center" wrapText="1"/>
    </xf>
    <xf numFmtId="0" fontId="29" fillId="5" borderId="1" xfId="0" applyNumberFormat="1" applyFont="1" applyFill="1" applyBorder="1" applyAlignment="1">
      <alignment horizontal="left" vertical="justify" wrapText="1"/>
    </xf>
    <xf numFmtId="0" fontId="29" fillId="5" borderId="1" xfId="0" applyNumberFormat="1" applyFont="1" applyFill="1" applyBorder="1" applyAlignment="1">
      <alignment horizontal="center" vertical="justify" wrapText="1"/>
    </xf>
    <xf numFmtId="165" fontId="26" fillId="5" borderId="1" xfId="0" applyNumberFormat="1" applyFont="1" applyFill="1" applyBorder="1" applyAlignment="1">
      <alignment horizontal="center" vertical="justify"/>
    </xf>
    <xf numFmtId="171" fontId="87" fillId="5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left" vertical="justify" wrapText="1"/>
    </xf>
    <xf numFmtId="165" fontId="43" fillId="0" borderId="0" xfId="0" applyNumberFormat="1" applyFont="1" applyFill="1" applyBorder="1" applyAlignment="1">
      <alignment horizontal="center" vertical="justify" wrapText="1"/>
    </xf>
    <xf numFmtId="0" fontId="19" fillId="20" borderId="1" xfId="0" applyFont="1" applyFill="1" applyBorder="1" applyAlignment="1">
      <alignment horizontal="left" vertical="justify" wrapText="1"/>
    </xf>
    <xf numFmtId="165" fontId="26" fillId="20" borderId="1" xfId="0" applyNumberFormat="1" applyFont="1" applyFill="1" applyBorder="1" applyAlignment="1">
      <alignment horizontal="center" vertical="justify"/>
    </xf>
    <xf numFmtId="0" fontId="19" fillId="5" borderId="1" xfId="0" applyNumberFormat="1" applyFont="1" applyFill="1" applyBorder="1" applyAlignment="1">
      <alignment horizontal="left" vertical="justify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9" fillId="20" borderId="1" xfId="0" applyNumberFormat="1" applyFont="1" applyFill="1" applyBorder="1" applyAlignment="1">
      <alignment horizontal="left" vertical="center" wrapText="1"/>
    </xf>
    <xf numFmtId="0" fontId="19" fillId="20" borderId="1" xfId="0" applyFont="1" applyFill="1" applyBorder="1" applyAlignment="1">
      <alignment horizontal="center" vertical="center"/>
    </xf>
    <xf numFmtId="165" fontId="26" fillId="20" borderId="1" xfId="0" applyNumberFormat="1" applyFont="1" applyFill="1" applyBorder="1" applyAlignment="1">
      <alignment horizontal="center" vertical="center"/>
    </xf>
    <xf numFmtId="171" fontId="23" fillId="20" borderId="1" xfId="0" applyNumberFormat="1" applyFont="1" applyFill="1" applyBorder="1" applyAlignment="1">
      <alignment horizontal="center" vertical="center" wrapText="1"/>
    </xf>
    <xf numFmtId="165" fontId="26" fillId="5" borderId="1" xfId="0" applyNumberFormat="1" applyFont="1" applyFill="1" applyBorder="1" applyAlignment="1">
      <alignment horizontal="center" vertical="justify" wrapText="1"/>
    </xf>
    <xf numFmtId="0" fontId="19" fillId="20" borderId="1" xfId="0" applyNumberFormat="1" applyFont="1" applyFill="1" applyBorder="1" applyAlignment="1">
      <alignment horizontal="left" vertical="justify" wrapText="1"/>
    </xf>
    <xf numFmtId="0" fontId="29" fillId="20" borderId="1" xfId="0" applyNumberFormat="1" applyFont="1" applyFill="1" applyBorder="1" applyAlignment="1">
      <alignment horizontal="center" vertical="center" wrapText="1"/>
    </xf>
    <xf numFmtId="0" fontId="29" fillId="18" borderId="1" xfId="0" applyNumberFormat="1" applyFont="1" applyFill="1" applyBorder="1" applyAlignment="1">
      <alignment horizontal="left" vertical="center" wrapText="1"/>
    </xf>
    <xf numFmtId="0" fontId="29" fillId="18" borderId="1" xfId="0" applyNumberFormat="1" applyFont="1" applyFill="1" applyBorder="1" applyAlignment="1">
      <alignment horizontal="center" vertical="center" wrapText="1"/>
    </xf>
    <xf numFmtId="165" fontId="26" fillId="18" borderId="1" xfId="0" applyNumberFormat="1" applyFont="1" applyFill="1" applyBorder="1" applyAlignment="1">
      <alignment horizontal="center" vertical="center"/>
    </xf>
    <xf numFmtId="171" fontId="23" fillId="18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justify" wrapText="1"/>
    </xf>
    <xf numFmtId="0" fontId="19" fillId="18" borderId="1" xfId="0" applyFont="1" applyFill="1" applyBorder="1" applyAlignment="1">
      <alignment horizontal="center" vertical="center"/>
    </xf>
    <xf numFmtId="0" fontId="19" fillId="20" borderId="1" xfId="0" applyNumberFormat="1" applyFont="1" applyFill="1" applyBorder="1" applyAlignment="1">
      <alignment horizontal="left" vertical="center" wrapText="1"/>
    </xf>
    <xf numFmtId="0" fontId="19" fillId="18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88" fillId="21" borderId="6" xfId="0" applyFont="1" applyFill="1" applyBorder="1" applyAlignment="1">
      <alignment horizontal="center"/>
    </xf>
    <xf numFmtId="0" fontId="88" fillId="21" borderId="7" xfId="0" applyFont="1" applyFill="1" applyBorder="1" applyAlignment="1">
      <alignment horizontal="center"/>
    </xf>
    <xf numFmtId="0" fontId="88" fillId="21" borderId="5" xfId="0" applyFont="1" applyFill="1" applyBorder="1" applyAlignment="1">
      <alignment horizontal="center"/>
    </xf>
    <xf numFmtId="0" fontId="29" fillId="5" borderId="1" xfId="0" applyNumberFormat="1" applyFont="1" applyFill="1" applyBorder="1" applyAlignment="1">
      <alignment horizontal="left" vertical="center" wrapText="1"/>
    </xf>
    <xf numFmtId="0" fontId="29" fillId="5" borderId="1" xfId="0" applyNumberFormat="1" applyFont="1" applyFill="1" applyBorder="1" applyAlignment="1">
      <alignment horizontal="center" vertical="center" wrapText="1"/>
    </xf>
    <xf numFmtId="165" fontId="26" fillId="5" borderId="1" xfId="0" applyNumberFormat="1" applyFont="1" applyFill="1" applyBorder="1" applyAlignment="1">
      <alignment horizontal="center" vertical="center"/>
    </xf>
    <xf numFmtId="171" fontId="23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89" fillId="21" borderId="17" xfId="0" applyFont="1" applyFill="1" applyBorder="1" applyAlignment="1">
      <alignment horizontal="center"/>
    </xf>
    <xf numFmtId="0" fontId="90" fillId="0" borderId="7" xfId="0" applyFont="1" applyBorder="1"/>
    <xf numFmtId="0" fontId="90" fillId="0" borderId="5" xfId="0" applyFont="1" applyBorder="1"/>
    <xf numFmtId="0" fontId="29" fillId="0" borderId="1" xfId="0" applyNumberFormat="1" applyFont="1" applyFill="1" applyBorder="1" applyAlignment="1">
      <alignment horizontal="left" vertical="justify" wrapText="1"/>
    </xf>
    <xf numFmtId="0" fontId="29" fillId="0" borderId="1" xfId="0" applyNumberFormat="1" applyFont="1" applyFill="1" applyBorder="1" applyAlignment="1">
      <alignment horizontal="center" vertical="justify" wrapText="1"/>
    </xf>
    <xf numFmtId="165" fontId="26" fillId="0" borderId="1" xfId="0" applyNumberFormat="1" applyFont="1" applyFill="1" applyBorder="1" applyAlignment="1">
      <alignment horizontal="center" vertical="justify" wrapText="1"/>
    </xf>
    <xf numFmtId="165" fontId="26" fillId="0" borderId="1" xfId="0" applyNumberFormat="1" applyFont="1" applyFill="1" applyBorder="1" applyAlignment="1">
      <alignment horizontal="center" vertical="justify"/>
    </xf>
    <xf numFmtId="0" fontId="88" fillId="21" borderId="17" xfId="0" applyFont="1" applyFill="1" applyBorder="1" applyAlignment="1">
      <alignment horizontal="center"/>
    </xf>
    <xf numFmtId="0" fontId="89" fillId="21" borderId="7" xfId="0" applyFont="1" applyFill="1" applyBorder="1" applyAlignment="1">
      <alignment horizontal="center"/>
    </xf>
    <xf numFmtId="0" fontId="89" fillId="21" borderId="18" xfId="0" applyFont="1" applyFill="1" applyBorder="1" applyAlignment="1">
      <alignment horizontal="center"/>
    </xf>
    <xf numFmtId="171" fontId="91" fillId="0" borderId="1" xfId="0" applyNumberFormat="1" applyFont="1" applyBorder="1" applyAlignment="1">
      <alignment horizontal="center" vertical="center" wrapText="1"/>
    </xf>
    <xf numFmtId="171" fontId="91" fillId="0" borderId="13" xfId="0" applyNumberFormat="1" applyFont="1" applyBorder="1" applyAlignment="1">
      <alignment horizontal="center" vertical="center" wrapText="1"/>
    </xf>
    <xf numFmtId="0" fontId="89" fillId="21" borderId="6" xfId="0" applyFont="1" applyFill="1" applyBorder="1" applyAlignment="1">
      <alignment horizontal="center"/>
    </xf>
    <xf numFmtId="0" fontId="92" fillId="22" borderId="6" xfId="0" applyFont="1" applyFill="1" applyBorder="1" applyAlignment="1">
      <alignment horizontal="center" vertical="center"/>
    </xf>
    <xf numFmtId="0" fontId="92" fillId="22" borderId="7" xfId="0" applyFont="1" applyFill="1" applyBorder="1" applyAlignment="1">
      <alignment horizontal="center" vertical="center"/>
    </xf>
    <xf numFmtId="0" fontId="92" fillId="22" borderId="19" xfId="0" applyFont="1" applyFill="1" applyBorder="1" applyAlignment="1">
      <alignment horizontal="center" vertical="center"/>
    </xf>
    <xf numFmtId="0" fontId="90" fillId="0" borderId="18" xfId="0" applyFont="1" applyBorder="1"/>
    <xf numFmtId="0" fontId="26" fillId="0" borderId="1" xfId="0" applyNumberFormat="1" applyFont="1" applyFill="1" applyBorder="1" applyAlignment="1">
      <alignment horizontal="center" vertical="justify"/>
    </xf>
    <xf numFmtId="0" fontId="29" fillId="0" borderId="10" xfId="0" applyNumberFormat="1" applyFont="1" applyFill="1" applyBorder="1" applyAlignment="1">
      <alignment horizontal="left" vertical="center" wrapText="1"/>
    </xf>
    <xf numFmtId="0" fontId="75" fillId="0" borderId="1" xfId="0" applyNumberFormat="1" applyFont="1" applyFill="1" applyBorder="1" applyAlignment="1">
      <alignment horizontal="left" vertical="center" wrapText="1"/>
    </xf>
    <xf numFmtId="0" fontId="75" fillId="0" borderId="1" xfId="0" applyNumberFormat="1" applyFont="1" applyFill="1" applyBorder="1" applyAlignment="1">
      <alignment horizontal="center" vertical="center" wrapText="1"/>
    </xf>
    <xf numFmtId="165" fontId="75" fillId="0" borderId="1" xfId="0" applyNumberFormat="1" applyFont="1" applyFill="1" applyBorder="1" applyAlignment="1">
      <alignment horizontal="center" vertical="center"/>
    </xf>
    <xf numFmtId="171" fontId="66" fillId="0" borderId="1" xfId="0" applyNumberFormat="1" applyFont="1" applyFill="1" applyBorder="1" applyAlignment="1">
      <alignment horizontal="center" vertical="center" wrapText="1"/>
    </xf>
  </cellXfs>
  <cellStyles count="11">
    <cellStyle name="Гиперссылка" xfId="10" builtinId="8"/>
    <cellStyle name="Обычный" xfId="0" builtinId="0"/>
    <cellStyle name="Обычный 2" xfId="3" xr:uid="{00000000-0005-0000-0000-000003000000}"/>
    <cellStyle name="Обычный 2 2" xfId="7" xr:uid="{00000000-0005-0000-0000-000004000000}"/>
    <cellStyle name="Обычный 3" xfId="5" xr:uid="{00000000-0005-0000-0000-000005000000}"/>
    <cellStyle name="Процентный" xfId="2" builtinId="5"/>
    <cellStyle name="Финансовый" xfId="4" builtinId="3"/>
    <cellStyle name="Финансовый 2" xfId="6" xr:uid="{00000000-0005-0000-0000-000008000000}"/>
    <cellStyle name="Финансовый 2 2" xfId="9" xr:uid="{00000000-0005-0000-0000-000009000000}"/>
    <cellStyle name="Финансовый 3" xfId="8" xr:uid="{00000000-0005-0000-0000-00000A000000}"/>
    <cellStyle name="Normal 2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777777"/>
      <rgbColor rgb="00000080"/>
      <rgbColor rgb="00969696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CDCDCD"/>
      <rgbColor rgb="003366FF"/>
      <rgbColor rgb="0033CCCC"/>
      <rgbColor rgb="00339933"/>
      <rgbColor rgb="00999933"/>
      <rgbColor rgb="00996633"/>
      <rgbColor rgb="00C0C0C0"/>
      <rgbColor rgb="00666699"/>
      <rgbColor rgb="00969696"/>
      <rgbColor rgb="005F5F5F"/>
      <rgbColor rgb="00336666"/>
      <rgbColor rgb="00808080"/>
      <rgbColor rgb="00B2B2B2"/>
      <rgbColor rgb="00DDDDDD"/>
      <rgbColor rgb="00993366"/>
      <rgbColor rgb="00333399"/>
      <rgbColor rgb="00424242"/>
    </indexedColors>
    <mruColors>
      <color rgb="FF0066FF"/>
      <color rgb="FFFFFF99"/>
      <color rgb="FF3333CC"/>
      <color rgb="FFCC6600"/>
      <color rgb="FF33CC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15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2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wmf"/><Relationship Id="rId13" Type="http://schemas.openxmlformats.org/officeDocument/2006/relationships/image" Target="file:///C:\&#1052;&#1086;&#1080;%20&#1076;&#1086;&#1082;&#1091;&#1084;&#1077;&#1085;&#1090;&#1099;\center011\center011\images\inv51.gif" TargetMode="External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png"/><Relationship Id="rId2" Type="http://schemas.openxmlformats.org/officeDocument/2006/relationships/image" Target="../media/image5.emf"/><Relationship Id="rId1" Type="http://schemas.openxmlformats.org/officeDocument/2006/relationships/image" Target="../media/image4.wmf"/><Relationship Id="rId6" Type="http://schemas.openxmlformats.org/officeDocument/2006/relationships/image" Target="../media/image9.emf"/><Relationship Id="rId11" Type="http://schemas.openxmlformats.org/officeDocument/2006/relationships/image" Target="../media/image14.jpeg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wmf"/><Relationship Id="rId1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3152775</xdr:colOff>
      <xdr:row>31</xdr:row>
      <xdr:rowOff>19050</xdr:rowOff>
    </xdr:from>
    <xdr:to>
      <xdr:col>5</xdr:col>
      <xdr:colOff>2981325</xdr:colOff>
      <xdr:row>31</xdr:row>
      <xdr:rowOff>152400</xdr:rowOff>
    </xdr:to>
    <xdr:pic>
      <xdr:nvPicPr>
        <xdr:cNvPr id="2" name="Picture 29">
          <a:extLst>
            <a:ext uri="{FF2B5EF4-FFF2-40B4-BE49-F238E27FC236}">
              <a16:creationId xmlns:a16="http://schemas.microsoft.com/office/drawing/2014/main" id="{7687502B-8AD5-5841-84E0-1A42D3A6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7258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32</xdr:row>
      <xdr:rowOff>19050</xdr:rowOff>
    </xdr:from>
    <xdr:to>
      <xdr:col>5</xdr:col>
      <xdr:colOff>2981325</xdr:colOff>
      <xdr:row>32</xdr:row>
      <xdr:rowOff>152400</xdr:rowOff>
    </xdr:to>
    <xdr:pic>
      <xdr:nvPicPr>
        <xdr:cNvPr id="3" name="Picture 29">
          <a:extLst>
            <a:ext uri="{FF2B5EF4-FFF2-40B4-BE49-F238E27FC236}">
              <a16:creationId xmlns:a16="http://schemas.microsoft.com/office/drawing/2014/main" id="{C7B876AA-5A1D-824D-9695-CAA3B46F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423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33</xdr:row>
      <xdr:rowOff>28575</xdr:rowOff>
    </xdr:from>
    <xdr:to>
      <xdr:col>5</xdr:col>
      <xdr:colOff>2981325</xdr:colOff>
      <xdr:row>33</xdr:row>
      <xdr:rowOff>161925</xdr:rowOff>
    </xdr:to>
    <xdr:pic>
      <xdr:nvPicPr>
        <xdr:cNvPr id="4" name="Picture 29">
          <a:extLst>
            <a:ext uri="{FF2B5EF4-FFF2-40B4-BE49-F238E27FC236}">
              <a16:creationId xmlns:a16="http://schemas.microsoft.com/office/drawing/2014/main" id="{BAC6D411-6E6E-FB4C-B933-F48FD14E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7597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34</xdr:row>
      <xdr:rowOff>19050</xdr:rowOff>
    </xdr:from>
    <xdr:to>
      <xdr:col>5</xdr:col>
      <xdr:colOff>2981325</xdr:colOff>
      <xdr:row>34</xdr:row>
      <xdr:rowOff>152400</xdr:rowOff>
    </xdr:to>
    <xdr:pic>
      <xdr:nvPicPr>
        <xdr:cNvPr id="5" name="Picture 29">
          <a:extLst>
            <a:ext uri="{FF2B5EF4-FFF2-40B4-BE49-F238E27FC236}">
              <a16:creationId xmlns:a16="http://schemas.microsoft.com/office/drawing/2014/main" id="{0DF1FA4C-4911-EF48-86F1-8545F06E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775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36</xdr:row>
      <xdr:rowOff>38100</xdr:rowOff>
    </xdr:from>
    <xdr:to>
      <xdr:col>5</xdr:col>
      <xdr:colOff>2981325</xdr:colOff>
      <xdr:row>36</xdr:row>
      <xdr:rowOff>171450</xdr:rowOff>
    </xdr:to>
    <xdr:pic>
      <xdr:nvPicPr>
        <xdr:cNvPr id="6" name="Picture 29">
          <a:extLst>
            <a:ext uri="{FF2B5EF4-FFF2-40B4-BE49-F238E27FC236}">
              <a16:creationId xmlns:a16="http://schemas.microsoft.com/office/drawing/2014/main" id="{5E708D3C-E742-3C4D-90CB-BA771078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8102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37</xdr:row>
      <xdr:rowOff>9525</xdr:rowOff>
    </xdr:from>
    <xdr:to>
      <xdr:col>5</xdr:col>
      <xdr:colOff>2981325</xdr:colOff>
      <xdr:row>37</xdr:row>
      <xdr:rowOff>171450</xdr:rowOff>
    </xdr:to>
    <xdr:pic>
      <xdr:nvPicPr>
        <xdr:cNvPr id="7" name="Picture 29">
          <a:extLst>
            <a:ext uri="{FF2B5EF4-FFF2-40B4-BE49-F238E27FC236}">
              <a16:creationId xmlns:a16="http://schemas.microsoft.com/office/drawing/2014/main" id="{667BF7E1-5B65-5841-8E85-2232AD78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82391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64</xdr:row>
      <xdr:rowOff>47625</xdr:rowOff>
    </xdr:from>
    <xdr:to>
      <xdr:col>5</xdr:col>
      <xdr:colOff>2981325</xdr:colOff>
      <xdr:row>64</xdr:row>
      <xdr:rowOff>180975</xdr:rowOff>
    </xdr:to>
    <xdr:pic>
      <xdr:nvPicPr>
        <xdr:cNvPr id="8" name="Picture 29">
          <a:extLst>
            <a:ext uri="{FF2B5EF4-FFF2-40B4-BE49-F238E27FC236}">
              <a16:creationId xmlns:a16="http://schemas.microsoft.com/office/drawing/2014/main" id="{39C47216-06A8-2646-971E-EAF3700E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2747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65</xdr:row>
      <xdr:rowOff>9525</xdr:rowOff>
    </xdr:from>
    <xdr:to>
      <xdr:col>5</xdr:col>
      <xdr:colOff>2981325</xdr:colOff>
      <xdr:row>65</xdr:row>
      <xdr:rowOff>142875</xdr:rowOff>
    </xdr:to>
    <xdr:pic>
      <xdr:nvPicPr>
        <xdr:cNvPr id="9" name="Picture 29">
          <a:extLst>
            <a:ext uri="{FF2B5EF4-FFF2-40B4-BE49-F238E27FC236}">
              <a16:creationId xmlns:a16="http://schemas.microsoft.com/office/drawing/2014/main" id="{46A06CFD-EFA5-C34C-B1DC-08AC9134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2874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127000</xdr:colOff>
      <xdr:row>0</xdr:row>
      <xdr:rowOff>50800</xdr:rowOff>
    </xdr:from>
    <xdr:to>
      <xdr:col>8</xdr:col>
      <xdr:colOff>749300</xdr:colOff>
      <xdr:row>0</xdr:row>
      <xdr:rowOff>2032000</xdr:rowOff>
    </xdr:to>
    <xdr:pic>
      <xdr:nvPicPr>
        <xdr:cNvPr id="10" name="Рисунок 1">
          <a:extLst>
            <a:ext uri="{FF2B5EF4-FFF2-40B4-BE49-F238E27FC236}">
              <a16:creationId xmlns:a16="http://schemas.microsoft.com/office/drawing/2014/main" id="{36DA8B2F-EB3D-FD45-9FE4-80F4EBB11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0800"/>
          <a:ext cx="110363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3152775</xdr:colOff>
      <xdr:row>31</xdr:row>
      <xdr:rowOff>19050</xdr:rowOff>
    </xdr:from>
    <xdr:to>
      <xdr:col>5</xdr:col>
      <xdr:colOff>2981325</xdr:colOff>
      <xdr:row>31</xdr:row>
      <xdr:rowOff>152400</xdr:rowOff>
    </xdr:to>
    <xdr:pic>
      <xdr:nvPicPr>
        <xdr:cNvPr id="11" name="Picture 29">
          <a:extLst>
            <a:ext uri="{FF2B5EF4-FFF2-40B4-BE49-F238E27FC236}">
              <a16:creationId xmlns:a16="http://schemas.microsoft.com/office/drawing/2014/main" id="{2261D874-7233-B542-8A5C-CEA38588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7258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32</xdr:row>
      <xdr:rowOff>19050</xdr:rowOff>
    </xdr:from>
    <xdr:to>
      <xdr:col>5</xdr:col>
      <xdr:colOff>2981325</xdr:colOff>
      <xdr:row>32</xdr:row>
      <xdr:rowOff>152400</xdr:rowOff>
    </xdr:to>
    <xdr:pic>
      <xdr:nvPicPr>
        <xdr:cNvPr id="12" name="Picture 29">
          <a:extLst>
            <a:ext uri="{FF2B5EF4-FFF2-40B4-BE49-F238E27FC236}">
              <a16:creationId xmlns:a16="http://schemas.microsoft.com/office/drawing/2014/main" id="{0ADA425B-CDA5-FA49-A438-3F1DE4CB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423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59</xdr:row>
      <xdr:rowOff>19050</xdr:rowOff>
    </xdr:from>
    <xdr:to>
      <xdr:col>5</xdr:col>
      <xdr:colOff>2981325</xdr:colOff>
      <xdr:row>59</xdr:row>
      <xdr:rowOff>152400</xdr:rowOff>
    </xdr:to>
    <xdr:pic>
      <xdr:nvPicPr>
        <xdr:cNvPr id="13" name="Picture 29">
          <a:extLst>
            <a:ext uri="{FF2B5EF4-FFF2-40B4-BE49-F238E27FC236}">
              <a16:creationId xmlns:a16="http://schemas.microsoft.com/office/drawing/2014/main" id="{9448A38B-49D8-3948-A0BC-52B08B2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1880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60</xdr:row>
      <xdr:rowOff>19050</xdr:rowOff>
    </xdr:from>
    <xdr:to>
      <xdr:col>5</xdr:col>
      <xdr:colOff>2981325</xdr:colOff>
      <xdr:row>60</xdr:row>
      <xdr:rowOff>152400</xdr:rowOff>
    </xdr:to>
    <xdr:pic>
      <xdr:nvPicPr>
        <xdr:cNvPr id="14" name="Picture 29">
          <a:extLst>
            <a:ext uri="{FF2B5EF4-FFF2-40B4-BE49-F238E27FC236}">
              <a16:creationId xmlns:a16="http://schemas.microsoft.com/office/drawing/2014/main" id="{3FBA9E04-7FEA-444E-A416-0D662E6F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2045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59</xdr:row>
      <xdr:rowOff>19050</xdr:rowOff>
    </xdr:from>
    <xdr:to>
      <xdr:col>5</xdr:col>
      <xdr:colOff>2981325</xdr:colOff>
      <xdr:row>59</xdr:row>
      <xdr:rowOff>152400</xdr:rowOff>
    </xdr:to>
    <xdr:pic>
      <xdr:nvPicPr>
        <xdr:cNvPr id="15" name="Picture 29">
          <a:extLst>
            <a:ext uri="{FF2B5EF4-FFF2-40B4-BE49-F238E27FC236}">
              <a16:creationId xmlns:a16="http://schemas.microsoft.com/office/drawing/2014/main" id="{15815915-5910-0049-995E-1E19FA5F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1880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60</xdr:row>
      <xdr:rowOff>19050</xdr:rowOff>
    </xdr:from>
    <xdr:to>
      <xdr:col>5</xdr:col>
      <xdr:colOff>2981325</xdr:colOff>
      <xdr:row>60</xdr:row>
      <xdr:rowOff>152400</xdr:rowOff>
    </xdr:to>
    <xdr:pic>
      <xdr:nvPicPr>
        <xdr:cNvPr id="16" name="Picture 29">
          <a:extLst>
            <a:ext uri="{FF2B5EF4-FFF2-40B4-BE49-F238E27FC236}">
              <a16:creationId xmlns:a16="http://schemas.microsoft.com/office/drawing/2014/main" id="{3EB8370C-123A-3A47-A30A-FB9BF336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2045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88</xdr:row>
      <xdr:rowOff>19050</xdr:rowOff>
    </xdr:from>
    <xdr:to>
      <xdr:col>5</xdr:col>
      <xdr:colOff>2981325</xdr:colOff>
      <xdr:row>88</xdr:row>
      <xdr:rowOff>152400</xdr:rowOff>
    </xdr:to>
    <xdr:pic>
      <xdr:nvPicPr>
        <xdr:cNvPr id="17" name="Picture 29">
          <a:extLst>
            <a:ext uri="{FF2B5EF4-FFF2-40B4-BE49-F238E27FC236}">
              <a16:creationId xmlns:a16="http://schemas.microsoft.com/office/drawing/2014/main" id="{CCB66951-85BA-3341-AB6E-09A6BE85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049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18" name="Picture 29">
          <a:extLst>
            <a:ext uri="{FF2B5EF4-FFF2-40B4-BE49-F238E27FC236}">
              <a16:creationId xmlns:a16="http://schemas.microsoft.com/office/drawing/2014/main" id="{F7FEE6DC-E0DF-1D49-844A-47598D67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90</xdr:row>
      <xdr:rowOff>28575</xdr:rowOff>
    </xdr:from>
    <xdr:to>
      <xdr:col>5</xdr:col>
      <xdr:colOff>2981325</xdr:colOff>
      <xdr:row>90</xdr:row>
      <xdr:rowOff>161925</xdr:rowOff>
    </xdr:to>
    <xdr:pic>
      <xdr:nvPicPr>
        <xdr:cNvPr id="19" name="Picture 29">
          <a:extLst>
            <a:ext uri="{FF2B5EF4-FFF2-40B4-BE49-F238E27FC236}">
              <a16:creationId xmlns:a16="http://schemas.microsoft.com/office/drawing/2014/main" id="{4B9469D1-D018-CF46-BEBA-0CB603EE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4148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91</xdr:row>
      <xdr:rowOff>19050</xdr:rowOff>
    </xdr:from>
    <xdr:to>
      <xdr:col>5</xdr:col>
      <xdr:colOff>2981325</xdr:colOff>
      <xdr:row>91</xdr:row>
      <xdr:rowOff>152400</xdr:rowOff>
    </xdr:to>
    <xdr:pic>
      <xdr:nvPicPr>
        <xdr:cNvPr id="20" name="Picture 29">
          <a:extLst>
            <a:ext uri="{FF2B5EF4-FFF2-40B4-BE49-F238E27FC236}">
              <a16:creationId xmlns:a16="http://schemas.microsoft.com/office/drawing/2014/main" id="{600A8BC5-63DA-604F-A559-C438C692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17583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93</xdr:row>
      <xdr:rowOff>38100</xdr:rowOff>
    </xdr:from>
    <xdr:to>
      <xdr:col>5</xdr:col>
      <xdr:colOff>2981325</xdr:colOff>
      <xdr:row>93</xdr:row>
      <xdr:rowOff>171450</xdr:rowOff>
    </xdr:to>
    <xdr:pic>
      <xdr:nvPicPr>
        <xdr:cNvPr id="21" name="Picture 29">
          <a:extLst>
            <a:ext uri="{FF2B5EF4-FFF2-40B4-BE49-F238E27FC236}">
              <a16:creationId xmlns:a16="http://schemas.microsoft.com/office/drawing/2014/main" id="{D69F7B55-0AF3-DA4B-8A02-3DE53147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17970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94</xdr:row>
      <xdr:rowOff>9525</xdr:rowOff>
    </xdr:from>
    <xdr:to>
      <xdr:col>5</xdr:col>
      <xdr:colOff>2981325</xdr:colOff>
      <xdr:row>94</xdr:row>
      <xdr:rowOff>171450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EB9EC90D-688D-6E48-B38D-681C3AFA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18170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88</xdr:row>
      <xdr:rowOff>19050</xdr:rowOff>
    </xdr:from>
    <xdr:to>
      <xdr:col>5</xdr:col>
      <xdr:colOff>2981325</xdr:colOff>
      <xdr:row>88</xdr:row>
      <xdr:rowOff>152400</xdr:rowOff>
    </xdr:to>
    <xdr:pic>
      <xdr:nvPicPr>
        <xdr:cNvPr id="23" name="Picture 29">
          <a:extLst>
            <a:ext uri="{FF2B5EF4-FFF2-40B4-BE49-F238E27FC236}">
              <a16:creationId xmlns:a16="http://schemas.microsoft.com/office/drawing/2014/main" id="{4DA2AC09-29F9-FB40-84F4-EDDF3CF3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049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24" name="Picture 29">
          <a:extLst>
            <a:ext uri="{FF2B5EF4-FFF2-40B4-BE49-F238E27FC236}">
              <a16:creationId xmlns:a16="http://schemas.microsoft.com/office/drawing/2014/main" id="{15C2FBCC-00F8-764B-9E3F-81C071B1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116</xdr:row>
      <xdr:rowOff>19050</xdr:rowOff>
    </xdr:from>
    <xdr:to>
      <xdr:col>5</xdr:col>
      <xdr:colOff>2981325</xdr:colOff>
      <xdr:row>116</xdr:row>
      <xdr:rowOff>152400</xdr:rowOff>
    </xdr:to>
    <xdr:pic>
      <xdr:nvPicPr>
        <xdr:cNvPr id="25" name="Picture 29">
          <a:extLst>
            <a:ext uri="{FF2B5EF4-FFF2-40B4-BE49-F238E27FC236}">
              <a16:creationId xmlns:a16="http://schemas.microsoft.com/office/drawing/2014/main" id="{A0995328-0D0D-DA4C-88C9-62EFB9D4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2218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117</xdr:row>
      <xdr:rowOff>19050</xdr:rowOff>
    </xdr:from>
    <xdr:to>
      <xdr:col>5</xdr:col>
      <xdr:colOff>2981325</xdr:colOff>
      <xdr:row>117</xdr:row>
      <xdr:rowOff>152400</xdr:rowOff>
    </xdr:to>
    <xdr:pic>
      <xdr:nvPicPr>
        <xdr:cNvPr id="26" name="Picture 29">
          <a:extLst>
            <a:ext uri="{FF2B5EF4-FFF2-40B4-BE49-F238E27FC236}">
              <a16:creationId xmlns:a16="http://schemas.microsoft.com/office/drawing/2014/main" id="{36EE3D12-AD8E-4D47-A893-24F34A15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2396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116</xdr:row>
      <xdr:rowOff>19050</xdr:rowOff>
    </xdr:from>
    <xdr:to>
      <xdr:col>5</xdr:col>
      <xdr:colOff>2981325</xdr:colOff>
      <xdr:row>116</xdr:row>
      <xdr:rowOff>152400</xdr:rowOff>
    </xdr:to>
    <xdr:pic>
      <xdr:nvPicPr>
        <xdr:cNvPr id="27" name="Picture 29">
          <a:extLst>
            <a:ext uri="{FF2B5EF4-FFF2-40B4-BE49-F238E27FC236}">
              <a16:creationId xmlns:a16="http://schemas.microsoft.com/office/drawing/2014/main" id="{6E360049-534D-B643-91C6-2DF5A7BA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2218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117</xdr:row>
      <xdr:rowOff>19050</xdr:rowOff>
    </xdr:from>
    <xdr:to>
      <xdr:col>5</xdr:col>
      <xdr:colOff>2981325</xdr:colOff>
      <xdr:row>117</xdr:row>
      <xdr:rowOff>152400</xdr:rowOff>
    </xdr:to>
    <xdr:pic>
      <xdr:nvPicPr>
        <xdr:cNvPr id="28" name="Picture 29">
          <a:extLst>
            <a:ext uri="{FF2B5EF4-FFF2-40B4-BE49-F238E27FC236}">
              <a16:creationId xmlns:a16="http://schemas.microsoft.com/office/drawing/2014/main" id="{B34B25CE-E07A-994A-8786-AD7890F9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2396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27</xdr:row>
      <xdr:rowOff>19050</xdr:rowOff>
    </xdr:from>
    <xdr:to>
      <xdr:col>5</xdr:col>
      <xdr:colOff>2981325</xdr:colOff>
      <xdr:row>27</xdr:row>
      <xdr:rowOff>152400</xdr:rowOff>
    </xdr:to>
    <xdr:pic>
      <xdr:nvPicPr>
        <xdr:cNvPr id="29" name="Picture 29">
          <a:extLst>
            <a:ext uri="{FF2B5EF4-FFF2-40B4-BE49-F238E27FC236}">
              <a16:creationId xmlns:a16="http://schemas.microsoft.com/office/drawing/2014/main" id="{D3B001B0-B756-8244-9709-63C859BD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659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28</xdr:row>
      <xdr:rowOff>19050</xdr:rowOff>
    </xdr:from>
    <xdr:to>
      <xdr:col>5</xdr:col>
      <xdr:colOff>2981325</xdr:colOff>
      <xdr:row>28</xdr:row>
      <xdr:rowOff>152400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60B21C4-1CBA-F54F-BB5D-D1CC8EA4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6762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29</xdr:row>
      <xdr:rowOff>28575</xdr:rowOff>
    </xdr:from>
    <xdr:to>
      <xdr:col>5</xdr:col>
      <xdr:colOff>2981325</xdr:colOff>
      <xdr:row>29</xdr:row>
      <xdr:rowOff>161925</xdr:rowOff>
    </xdr:to>
    <xdr:pic>
      <xdr:nvPicPr>
        <xdr:cNvPr id="31" name="Picture 29">
          <a:extLst>
            <a:ext uri="{FF2B5EF4-FFF2-40B4-BE49-F238E27FC236}">
              <a16:creationId xmlns:a16="http://schemas.microsoft.com/office/drawing/2014/main" id="{8E7B2427-3CAC-8B4D-B946-8B21B09A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6937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30</xdr:row>
      <xdr:rowOff>19050</xdr:rowOff>
    </xdr:from>
    <xdr:to>
      <xdr:col>5</xdr:col>
      <xdr:colOff>2981325</xdr:colOff>
      <xdr:row>30</xdr:row>
      <xdr:rowOff>152400</xdr:rowOff>
    </xdr:to>
    <xdr:pic>
      <xdr:nvPicPr>
        <xdr:cNvPr id="32" name="Picture 29">
          <a:extLst>
            <a:ext uri="{FF2B5EF4-FFF2-40B4-BE49-F238E27FC236}">
              <a16:creationId xmlns:a16="http://schemas.microsoft.com/office/drawing/2014/main" id="{76212923-4298-834E-9F7C-BD05A729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7092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27</xdr:row>
      <xdr:rowOff>19050</xdr:rowOff>
    </xdr:from>
    <xdr:to>
      <xdr:col>5</xdr:col>
      <xdr:colOff>2981325</xdr:colOff>
      <xdr:row>27</xdr:row>
      <xdr:rowOff>152400</xdr:rowOff>
    </xdr:to>
    <xdr:pic>
      <xdr:nvPicPr>
        <xdr:cNvPr id="33" name="Picture 29">
          <a:extLst>
            <a:ext uri="{FF2B5EF4-FFF2-40B4-BE49-F238E27FC236}">
              <a16:creationId xmlns:a16="http://schemas.microsoft.com/office/drawing/2014/main" id="{E933669D-C865-6840-A53F-F60752DC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659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28</xdr:row>
      <xdr:rowOff>19050</xdr:rowOff>
    </xdr:from>
    <xdr:to>
      <xdr:col>5</xdr:col>
      <xdr:colOff>2981325</xdr:colOff>
      <xdr:row>28</xdr:row>
      <xdr:rowOff>152400</xdr:rowOff>
    </xdr:to>
    <xdr:pic>
      <xdr:nvPicPr>
        <xdr:cNvPr id="34" name="Picture 29">
          <a:extLst>
            <a:ext uri="{FF2B5EF4-FFF2-40B4-BE49-F238E27FC236}">
              <a16:creationId xmlns:a16="http://schemas.microsoft.com/office/drawing/2014/main" id="{9A381591-8C08-7146-ADFF-FE2D75F2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6762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32</xdr:row>
      <xdr:rowOff>38100</xdr:rowOff>
    </xdr:from>
    <xdr:to>
      <xdr:col>5</xdr:col>
      <xdr:colOff>2981325</xdr:colOff>
      <xdr:row>32</xdr:row>
      <xdr:rowOff>171450</xdr:rowOff>
    </xdr:to>
    <xdr:pic>
      <xdr:nvPicPr>
        <xdr:cNvPr id="35" name="Picture 29">
          <a:extLst>
            <a:ext uri="{FF2B5EF4-FFF2-40B4-BE49-F238E27FC236}">
              <a16:creationId xmlns:a16="http://schemas.microsoft.com/office/drawing/2014/main" id="{54DAD0A8-C5D7-5B4D-8DC7-9BBD4361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7442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33</xdr:row>
      <xdr:rowOff>9525</xdr:rowOff>
    </xdr:from>
    <xdr:to>
      <xdr:col>5</xdr:col>
      <xdr:colOff>2981325</xdr:colOff>
      <xdr:row>33</xdr:row>
      <xdr:rowOff>171450</xdr:rowOff>
    </xdr:to>
    <xdr:pic>
      <xdr:nvPicPr>
        <xdr:cNvPr id="36" name="Picture 29">
          <a:extLst>
            <a:ext uri="{FF2B5EF4-FFF2-40B4-BE49-F238E27FC236}">
              <a16:creationId xmlns:a16="http://schemas.microsoft.com/office/drawing/2014/main" id="{3FAF85F7-A2BF-444D-BFB9-BEB31A1A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75787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132</xdr:row>
      <xdr:rowOff>19050</xdr:rowOff>
    </xdr:from>
    <xdr:to>
      <xdr:col>5</xdr:col>
      <xdr:colOff>2981325</xdr:colOff>
      <xdr:row>132</xdr:row>
      <xdr:rowOff>152400</xdr:rowOff>
    </xdr:to>
    <xdr:pic>
      <xdr:nvPicPr>
        <xdr:cNvPr id="37" name="Picture 29">
          <a:extLst>
            <a:ext uri="{FF2B5EF4-FFF2-40B4-BE49-F238E27FC236}">
              <a16:creationId xmlns:a16="http://schemas.microsoft.com/office/drawing/2014/main" id="{6AF51D79-BD31-A64D-8CF8-2EC35A86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8" name="Picture 29">
          <a:extLst>
            <a:ext uri="{FF2B5EF4-FFF2-40B4-BE49-F238E27FC236}">
              <a16:creationId xmlns:a16="http://schemas.microsoft.com/office/drawing/2014/main" id="{3E3DBEDE-91E9-E14E-A321-856D33F6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134</xdr:row>
      <xdr:rowOff>28575</xdr:rowOff>
    </xdr:from>
    <xdr:to>
      <xdr:col>5</xdr:col>
      <xdr:colOff>2981325</xdr:colOff>
      <xdr:row>134</xdr:row>
      <xdr:rowOff>161925</xdr:rowOff>
    </xdr:to>
    <xdr:pic>
      <xdr:nvPicPr>
        <xdr:cNvPr id="39" name="Picture 29">
          <a:extLst>
            <a:ext uri="{FF2B5EF4-FFF2-40B4-BE49-F238E27FC236}">
              <a16:creationId xmlns:a16="http://schemas.microsoft.com/office/drawing/2014/main" id="{B37667F6-B212-FB44-AE33-37EFC013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453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135</xdr:row>
      <xdr:rowOff>19050</xdr:rowOff>
    </xdr:from>
    <xdr:to>
      <xdr:col>5</xdr:col>
      <xdr:colOff>2981325</xdr:colOff>
      <xdr:row>135</xdr:row>
      <xdr:rowOff>152400</xdr:rowOff>
    </xdr:to>
    <xdr:pic>
      <xdr:nvPicPr>
        <xdr:cNvPr id="40" name="Picture 29">
          <a:extLst>
            <a:ext uri="{FF2B5EF4-FFF2-40B4-BE49-F238E27FC236}">
              <a16:creationId xmlns:a16="http://schemas.microsoft.com/office/drawing/2014/main" id="{B15AAA39-8AF4-754E-97FD-3EAECBF0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25622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137</xdr:row>
      <xdr:rowOff>38100</xdr:rowOff>
    </xdr:from>
    <xdr:to>
      <xdr:col>5</xdr:col>
      <xdr:colOff>2981325</xdr:colOff>
      <xdr:row>137</xdr:row>
      <xdr:rowOff>171450</xdr:rowOff>
    </xdr:to>
    <xdr:pic>
      <xdr:nvPicPr>
        <xdr:cNvPr id="41" name="Picture 29">
          <a:extLst>
            <a:ext uri="{FF2B5EF4-FFF2-40B4-BE49-F238E27FC236}">
              <a16:creationId xmlns:a16="http://schemas.microsoft.com/office/drawing/2014/main" id="{B17ED8B1-8132-854B-825E-F8F9FF89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259969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138</xdr:row>
      <xdr:rowOff>9525</xdr:rowOff>
    </xdr:from>
    <xdr:to>
      <xdr:col>5</xdr:col>
      <xdr:colOff>2981325</xdr:colOff>
      <xdr:row>138</xdr:row>
      <xdr:rowOff>171450</xdr:rowOff>
    </xdr:to>
    <xdr:pic>
      <xdr:nvPicPr>
        <xdr:cNvPr id="42" name="Picture 29">
          <a:extLst>
            <a:ext uri="{FF2B5EF4-FFF2-40B4-BE49-F238E27FC236}">
              <a16:creationId xmlns:a16="http://schemas.microsoft.com/office/drawing/2014/main" id="{B9269BCD-ED21-984C-B529-830EC78B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261461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132</xdr:row>
      <xdr:rowOff>19050</xdr:rowOff>
    </xdr:from>
    <xdr:to>
      <xdr:col>5</xdr:col>
      <xdr:colOff>2981325</xdr:colOff>
      <xdr:row>132</xdr:row>
      <xdr:rowOff>152400</xdr:rowOff>
    </xdr:to>
    <xdr:pic>
      <xdr:nvPicPr>
        <xdr:cNvPr id="43" name="Picture 29">
          <a:extLst>
            <a:ext uri="{FF2B5EF4-FFF2-40B4-BE49-F238E27FC236}">
              <a16:creationId xmlns:a16="http://schemas.microsoft.com/office/drawing/2014/main" id="{A4544108-C266-9E4A-B341-7962AA17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44" name="Picture 29">
          <a:extLst>
            <a:ext uri="{FF2B5EF4-FFF2-40B4-BE49-F238E27FC236}">
              <a16:creationId xmlns:a16="http://schemas.microsoft.com/office/drawing/2014/main" id="{CB3318C8-0DED-C44D-84AF-B9CFEDC2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45" name="Picture 29">
          <a:extLst>
            <a:ext uri="{FF2B5EF4-FFF2-40B4-BE49-F238E27FC236}">
              <a16:creationId xmlns:a16="http://schemas.microsoft.com/office/drawing/2014/main" id="{16D0892C-D105-4E4B-94E5-77D16156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90</xdr:row>
      <xdr:rowOff>19050</xdr:rowOff>
    </xdr:from>
    <xdr:to>
      <xdr:col>5</xdr:col>
      <xdr:colOff>2981325</xdr:colOff>
      <xdr:row>90</xdr:row>
      <xdr:rowOff>152400</xdr:rowOff>
    </xdr:to>
    <xdr:pic>
      <xdr:nvPicPr>
        <xdr:cNvPr id="46" name="Picture 29">
          <a:extLst>
            <a:ext uri="{FF2B5EF4-FFF2-40B4-BE49-F238E27FC236}">
              <a16:creationId xmlns:a16="http://schemas.microsoft.com/office/drawing/2014/main" id="{4146A872-E705-774B-95F1-852100A6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405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91</xdr:row>
      <xdr:rowOff>28575</xdr:rowOff>
    </xdr:from>
    <xdr:to>
      <xdr:col>5</xdr:col>
      <xdr:colOff>2981325</xdr:colOff>
      <xdr:row>91</xdr:row>
      <xdr:rowOff>161925</xdr:rowOff>
    </xdr:to>
    <xdr:pic>
      <xdr:nvPicPr>
        <xdr:cNvPr id="47" name="Picture 29">
          <a:extLst>
            <a:ext uri="{FF2B5EF4-FFF2-40B4-BE49-F238E27FC236}">
              <a16:creationId xmlns:a16="http://schemas.microsoft.com/office/drawing/2014/main" id="{6676781E-18A2-244C-9C75-554D372A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592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92</xdr:row>
      <xdr:rowOff>19050</xdr:rowOff>
    </xdr:from>
    <xdr:to>
      <xdr:col>5</xdr:col>
      <xdr:colOff>2981325</xdr:colOff>
      <xdr:row>92</xdr:row>
      <xdr:rowOff>152400</xdr:rowOff>
    </xdr:to>
    <xdr:pic>
      <xdr:nvPicPr>
        <xdr:cNvPr id="48" name="Picture 29">
          <a:extLst>
            <a:ext uri="{FF2B5EF4-FFF2-40B4-BE49-F238E27FC236}">
              <a16:creationId xmlns:a16="http://schemas.microsoft.com/office/drawing/2014/main" id="{BFEEF40F-726F-FB4C-BD82-09029359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17760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94</xdr:row>
      <xdr:rowOff>38100</xdr:rowOff>
    </xdr:from>
    <xdr:to>
      <xdr:col>5</xdr:col>
      <xdr:colOff>2981325</xdr:colOff>
      <xdr:row>94</xdr:row>
      <xdr:rowOff>171450</xdr:rowOff>
    </xdr:to>
    <xdr:pic>
      <xdr:nvPicPr>
        <xdr:cNvPr id="49" name="Picture 29">
          <a:extLst>
            <a:ext uri="{FF2B5EF4-FFF2-40B4-BE49-F238E27FC236}">
              <a16:creationId xmlns:a16="http://schemas.microsoft.com/office/drawing/2014/main" id="{8E9F8637-9D96-3540-B714-26FDE85E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18199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95</xdr:row>
      <xdr:rowOff>9525</xdr:rowOff>
    </xdr:from>
    <xdr:to>
      <xdr:col>5</xdr:col>
      <xdr:colOff>2981325</xdr:colOff>
      <xdr:row>95</xdr:row>
      <xdr:rowOff>171450</xdr:rowOff>
    </xdr:to>
    <xdr:pic>
      <xdr:nvPicPr>
        <xdr:cNvPr id="50" name="Picture 29">
          <a:extLst>
            <a:ext uri="{FF2B5EF4-FFF2-40B4-BE49-F238E27FC236}">
              <a16:creationId xmlns:a16="http://schemas.microsoft.com/office/drawing/2014/main" id="{6B9AA166-C0FC-D043-AA2E-35AD5499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18348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51" name="Picture 29">
          <a:extLst>
            <a:ext uri="{FF2B5EF4-FFF2-40B4-BE49-F238E27FC236}">
              <a16:creationId xmlns:a16="http://schemas.microsoft.com/office/drawing/2014/main" id="{07462C65-2F8A-CE4E-A666-BC3C552E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90</xdr:row>
      <xdr:rowOff>19050</xdr:rowOff>
    </xdr:from>
    <xdr:to>
      <xdr:col>5</xdr:col>
      <xdr:colOff>2981325</xdr:colOff>
      <xdr:row>90</xdr:row>
      <xdr:rowOff>152400</xdr:rowOff>
    </xdr:to>
    <xdr:pic>
      <xdr:nvPicPr>
        <xdr:cNvPr id="52" name="Picture 29">
          <a:extLst>
            <a:ext uri="{FF2B5EF4-FFF2-40B4-BE49-F238E27FC236}">
              <a16:creationId xmlns:a16="http://schemas.microsoft.com/office/drawing/2014/main" id="{BCCD729A-D797-FE46-8DD5-D41EABB4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405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23</xdr:row>
      <xdr:rowOff>19050</xdr:rowOff>
    </xdr:from>
    <xdr:to>
      <xdr:col>5</xdr:col>
      <xdr:colOff>2981325</xdr:colOff>
      <xdr:row>23</xdr:row>
      <xdr:rowOff>152400</xdr:rowOff>
    </xdr:to>
    <xdr:pic>
      <xdr:nvPicPr>
        <xdr:cNvPr id="53" name="Picture 29">
          <a:extLst>
            <a:ext uri="{FF2B5EF4-FFF2-40B4-BE49-F238E27FC236}">
              <a16:creationId xmlns:a16="http://schemas.microsoft.com/office/drawing/2014/main" id="{DBA1D74A-0E69-1740-9DFE-9AC186D0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5937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24</xdr:row>
      <xdr:rowOff>28575</xdr:rowOff>
    </xdr:from>
    <xdr:to>
      <xdr:col>5</xdr:col>
      <xdr:colOff>2981325</xdr:colOff>
      <xdr:row>24</xdr:row>
      <xdr:rowOff>161925</xdr:rowOff>
    </xdr:to>
    <xdr:pic>
      <xdr:nvPicPr>
        <xdr:cNvPr id="54" name="Picture 29">
          <a:extLst>
            <a:ext uri="{FF2B5EF4-FFF2-40B4-BE49-F238E27FC236}">
              <a16:creationId xmlns:a16="http://schemas.microsoft.com/office/drawing/2014/main" id="{975D82A3-1BF0-3C4C-8250-87D700CB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61118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23</xdr:row>
      <xdr:rowOff>19050</xdr:rowOff>
    </xdr:from>
    <xdr:to>
      <xdr:col>5</xdr:col>
      <xdr:colOff>2981325</xdr:colOff>
      <xdr:row>23</xdr:row>
      <xdr:rowOff>152400</xdr:rowOff>
    </xdr:to>
    <xdr:pic>
      <xdr:nvPicPr>
        <xdr:cNvPr id="55" name="Picture 29">
          <a:extLst>
            <a:ext uri="{FF2B5EF4-FFF2-40B4-BE49-F238E27FC236}">
              <a16:creationId xmlns:a16="http://schemas.microsoft.com/office/drawing/2014/main" id="{450CF53F-E790-2D43-90D6-396CF49B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5937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37</xdr:row>
      <xdr:rowOff>38100</xdr:rowOff>
    </xdr:from>
    <xdr:to>
      <xdr:col>5</xdr:col>
      <xdr:colOff>2981325</xdr:colOff>
      <xdr:row>37</xdr:row>
      <xdr:rowOff>171450</xdr:rowOff>
    </xdr:to>
    <xdr:pic>
      <xdr:nvPicPr>
        <xdr:cNvPr id="56" name="Picture 29">
          <a:extLst>
            <a:ext uri="{FF2B5EF4-FFF2-40B4-BE49-F238E27FC236}">
              <a16:creationId xmlns:a16="http://schemas.microsoft.com/office/drawing/2014/main" id="{ABF99C3D-F788-104B-9590-1A945E70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8267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108</xdr:row>
      <xdr:rowOff>28575</xdr:rowOff>
    </xdr:from>
    <xdr:to>
      <xdr:col>0</xdr:col>
      <xdr:colOff>2981325</xdr:colOff>
      <xdr:row>108</xdr:row>
      <xdr:rowOff>161925</xdr:rowOff>
    </xdr:to>
    <xdr:pic>
      <xdr:nvPicPr>
        <xdr:cNvPr id="57" name="Picture 29">
          <a:extLst>
            <a:ext uri="{FF2B5EF4-FFF2-40B4-BE49-F238E27FC236}">
              <a16:creationId xmlns:a16="http://schemas.microsoft.com/office/drawing/2014/main" id="{AF271A2D-675D-DB45-9069-7476E002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0805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3162300</xdr:colOff>
      <xdr:row>109</xdr:row>
      <xdr:rowOff>19050</xdr:rowOff>
    </xdr:from>
    <xdr:to>
      <xdr:col>0</xdr:col>
      <xdr:colOff>2981325</xdr:colOff>
      <xdr:row>109</xdr:row>
      <xdr:rowOff>152400</xdr:rowOff>
    </xdr:to>
    <xdr:pic>
      <xdr:nvPicPr>
        <xdr:cNvPr id="58" name="Picture 29">
          <a:extLst>
            <a:ext uri="{FF2B5EF4-FFF2-40B4-BE49-F238E27FC236}">
              <a16:creationId xmlns:a16="http://schemas.microsoft.com/office/drawing/2014/main" id="{EBBE7899-2C46-534D-BE94-8A0978E3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20974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3171825</xdr:colOff>
      <xdr:row>111</xdr:row>
      <xdr:rowOff>38100</xdr:rowOff>
    </xdr:from>
    <xdr:to>
      <xdr:col>0</xdr:col>
      <xdr:colOff>2981325</xdr:colOff>
      <xdr:row>111</xdr:row>
      <xdr:rowOff>171450</xdr:rowOff>
    </xdr:to>
    <xdr:pic>
      <xdr:nvPicPr>
        <xdr:cNvPr id="59" name="Picture 29">
          <a:extLst>
            <a:ext uri="{FF2B5EF4-FFF2-40B4-BE49-F238E27FC236}">
              <a16:creationId xmlns:a16="http://schemas.microsoft.com/office/drawing/2014/main" id="{FB229AE6-4849-A94B-80D8-D09B117F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1825" y="213487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3114675</xdr:colOff>
      <xdr:row>112</xdr:row>
      <xdr:rowOff>9525</xdr:rowOff>
    </xdr:from>
    <xdr:to>
      <xdr:col>0</xdr:col>
      <xdr:colOff>2981325</xdr:colOff>
      <xdr:row>112</xdr:row>
      <xdr:rowOff>171450</xdr:rowOff>
    </xdr:to>
    <xdr:pic>
      <xdr:nvPicPr>
        <xdr:cNvPr id="60" name="Picture 29">
          <a:extLst>
            <a:ext uri="{FF2B5EF4-FFF2-40B4-BE49-F238E27FC236}">
              <a16:creationId xmlns:a16="http://schemas.microsoft.com/office/drawing/2014/main" id="{E7936BBE-D716-0241-B3AD-9499FF4A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14675" y="214979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3114675</xdr:colOff>
      <xdr:row>108</xdr:row>
      <xdr:rowOff>9525</xdr:rowOff>
    </xdr:from>
    <xdr:to>
      <xdr:col>0</xdr:col>
      <xdr:colOff>2981325</xdr:colOff>
      <xdr:row>108</xdr:row>
      <xdr:rowOff>171450</xdr:rowOff>
    </xdr:to>
    <xdr:pic>
      <xdr:nvPicPr>
        <xdr:cNvPr id="61" name="Picture 29">
          <a:extLst>
            <a:ext uri="{FF2B5EF4-FFF2-40B4-BE49-F238E27FC236}">
              <a16:creationId xmlns:a16="http://schemas.microsoft.com/office/drawing/2014/main" id="{DC48CAB3-76DE-D143-8AFC-AEFA8320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14675" y="20786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3171825</xdr:colOff>
      <xdr:row>112</xdr:row>
      <xdr:rowOff>38100</xdr:rowOff>
    </xdr:from>
    <xdr:to>
      <xdr:col>0</xdr:col>
      <xdr:colOff>2981325</xdr:colOff>
      <xdr:row>112</xdr:row>
      <xdr:rowOff>171450</xdr:rowOff>
    </xdr:to>
    <xdr:pic>
      <xdr:nvPicPr>
        <xdr:cNvPr id="62" name="Picture 29">
          <a:extLst>
            <a:ext uri="{FF2B5EF4-FFF2-40B4-BE49-F238E27FC236}">
              <a16:creationId xmlns:a16="http://schemas.microsoft.com/office/drawing/2014/main" id="{53FC822C-BDB6-974B-B00C-C4AB27BF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1825" y="21526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129</xdr:row>
      <xdr:rowOff>19050</xdr:rowOff>
    </xdr:from>
    <xdr:to>
      <xdr:col>5</xdr:col>
      <xdr:colOff>2981325</xdr:colOff>
      <xdr:row>129</xdr:row>
      <xdr:rowOff>152400</xdr:rowOff>
    </xdr:to>
    <xdr:pic>
      <xdr:nvPicPr>
        <xdr:cNvPr id="63" name="Picture 29">
          <a:extLst>
            <a:ext uri="{FF2B5EF4-FFF2-40B4-BE49-F238E27FC236}">
              <a16:creationId xmlns:a16="http://schemas.microsoft.com/office/drawing/2014/main" id="{270D4F0E-438B-EB4B-AC12-FA614EC6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64" name="Picture 29">
          <a:extLst>
            <a:ext uri="{FF2B5EF4-FFF2-40B4-BE49-F238E27FC236}">
              <a16:creationId xmlns:a16="http://schemas.microsoft.com/office/drawing/2014/main" id="{A3A475B7-43D0-094F-87F6-17E57F69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129</xdr:row>
      <xdr:rowOff>19050</xdr:rowOff>
    </xdr:from>
    <xdr:to>
      <xdr:col>5</xdr:col>
      <xdr:colOff>2981325</xdr:colOff>
      <xdr:row>129</xdr:row>
      <xdr:rowOff>152400</xdr:rowOff>
    </xdr:to>
    <xdr:pic>
      <xdr:nvPicPr>
        <xdr:cNvPr id="65" name="Picture 29">
          <a:extLst>
            <a:ext uri="{FF2B5EF4-FFF2-40B4-BE49-F238E27FC236}">
              <a16:creationId xmlns:a16="http://schemas.microsoft.com/office/drawing/2014/main" id="{D7AD1C17-25B3-D547-BC0E-E76A1B6E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66" name="Picture 29">
          <a:extLst>
            <a:ext uri="{FF2B5EF4-FFF2-40B4-BE49-F238E27FC236}">
              <a16:creationId xmlns:a16="http://schemas.microsoft.com/office/drawing/2014/main" id="{7509A1FC-31A9-4F47-AC05-61E07C56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146</xdr:row>
      <xdr:rowOff>19050</xdr:rowOff>
    </xdr:from>
    <xdr:to>
      <xdr:col>5</xdr:col>
      <xdr:colOff>2981325</xdr:colOff>
      <xdr:row>146</xdr:row>
      <xdr:rowOff>152400</xdr:rowOff>
    </xdr:to>
    <xdr:pic>
      <xdr:nvPicPr>
        <xdr:cNvPr id="67" name="Picture 29">
          <a:extLst>
            <a:ext uri="{FF2B5EF4-FFF2-40B4-BE49-F238E27FC236}">
              <a16:creationId xmlns:a16="http://schemas.microsoft.com/office/drawing/2014/main" id="{4BC878FF-B554-6848-A877-AE0CC4E2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7527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147</xdr:row>
      <xdr:rowOff>19050</xdr:rowOff>
    </xdr:from>
    <xdr:to>
      <xdr:col>5</xdr:col>
      <xdr:colOff>2981325</xdr:colOff>
      <xdr:row>147</xdr:row>
      <xdr:rowOff>152400</xdr:rowOff>
    </xdr:to>
    <xdr:pic>
      <xdr:nvPicPr>
        <xdr:cNvPr id="68" name="Picture 29">
          <a:extLst>
            <a:ext uri="{FF2B5EF4-FFF2-40B4-BE49-F238E27FC236}">
              <a16:creationId xmlns:a16="http://schemas.microsoft.com/office/drawing/2014/main" id="{FA372008-B052-4C4B-AF6A-4668A6DD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769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148</xdr:row>
      <xdr:rowOff>28575</xdr:rowOff>
    </xdr:from>
    <xdr:to>
      <xdr:col>5</xdr:col>
      <xdr:colOff>2981325</xdr:colOff>
      <xdr:row>148</xdr:row>
      <xdr:rowOff>161925</xdr:rowOff>
    </xdr:to>
    <xdr:pic>
      <xdr:nvPicPr>
        <xdr:cNvPr id="69" name="Picture 29">
          <a:extLst>
            <a:ext uri="{FF2B5EF4-FFF2-40B4-BE49-F238E27FC236}">
              <a16:creationId xmlns:a16="http://schemas.microsoft.com/office/drawing/2014/main" id="{3644BC5B-2FB6-364F-8BED-4F1D77CD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7866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149</xdr:row>
      <xdr:rowOff>19050</xdr:rowOff>
    </xdr:from>
    <xdr:to>
      <xdr:col>5</xdr:col>
      <xdr:colOff>2981325</xdr:colOff>
      <xdr:row>149</xdr:row>
      <xdr:rowOff>152400</xdr:rowOff>
    </xdr:to>
    <xdr:pic>
      <xdr:nvPicPr>
        <xdr:cNvPr id="70" name="Picture 29">
          <a:extLst>
            <a:ext uri="{FF2B5EF4-FFF2-40B4-BE49-F238E27FC236}">
              <a16:creationId xmlns:a16="http://schemas.microsoft.com/office/drawing/2014/main" id="{4DD18BE1-3050-914B-8197-5E5FEAD2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2802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151</xdr:row>
      <xdr:rowOff>38100</xdr:rowOff>
    </xdr:from>
    <xdr:to>
      <xdr:col>5</xdr:col>
      <xdr:colOff>2981325</xdr:colOff>
      <xdr:row>151</xdr:row>
      <xdr:rowOff>171450</xdr:rowOff>
    </xdr:to>
    <xdr:pic>
      <xdr:nvPicPr>
        <xdr:cNvPr id="71" name="Picture 29">
          <a:extLst>
            <a:ext uri="{FF2B5EF4-FFF2-40B4-BE49-F238E27FC236}">
              <a16:creationId xmlns:a16="http://schemas.microsoft.com/office/drawing/2014/main" id="{10E28AFA-4427-3044-83BC-EFE52ACB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283718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152</xdr:row>
      <xdr:rowOff>9525</xdr:rowOff>
    </xdr:from>
    <xdr:to>
      <xdr:col>5</xdr:col>
      <xdr:colOff>2981325</xdr:colOff>
      <xdr:row>152</xdr:row>
      <xdr:rowOff>171450</xdr:rowOff>
    </xdr:to>
    <xdr:pic>
      <xdr:nvPicPr>
        <xdr:cNvPr id="72" name="Picture 29">
          <a:extLst>
            <a:ext uri="{FF2B5EF4-FFF2-40B4-BE49-F238E27FC236}">
              <a16:creationId xmlns:a16="http://schemas.microsoft.com/office/drawing/2014/main" id="{46D9B2F4-2469-3740-AE17-36BAB3A9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285083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179</xdr:row>
      <xdr:rowOff>47625</xdr:rowOff>
    </xdr:from>
    <xdr:to>
      <xdr:col>5</xdr:col>
      <xdr:colOff>2981325</xdr:colOff>
      <xdr:row>179</xdr:row>
      <xdr:rowOff>180975</xdr:rowOff>
    </xdr:to>
    <xdr:pic>
      <xdr:nvPicPr>
        <xdr:cNvPr id="73" name="Picture 29">
          <a:extLst>
            <a:ext uri="{FF2B5EF4-FFF2-40B4-BE49-F238E27FC236}">
              <a16:creationId xmlns:a16="http://schemas.microsoft.com/office/drawing/2014/main" id="{504480CF-44AD-C84A-B82A-7DD2A204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33004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180</xdr:row>
      <xdr:rowOff>9525</xdr:rowOff>
    </xdr:from>
    <xdr:to>
      <xdr:col>5</xdr:col>
      <xdr:colOff>2981325</xdr:colOff>
      <xdr:row>180</xdr:row>
      <xdr:rowOff>142875</xdr:rowOff>
    </xdr:to>
    <xdr:pic>
      <xdr:nvPicPr>
        <xdr:cNvPr id="74" name="Picture 29">
          <a:extLst>
            <a:ext uri="{FF2B5EF4-FFF2-40B4-BE49-F238E27FC236}">
              <a16:creationId xmlns:a16="http://schemas.microsoft.com/office/drawing/2014/main" id="{6C2DDB72-62DD-5D40-BB61-980B7525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33131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146</xdr:row>
      <xdr:rowOff>19050</xdr:rowOff>
    </xdr:from>
    <xdr:to>
      <xdr:col>5</xdr:col>
      <xdr:colOff>2981325</xdr:colOff>
      <xdr:row>146</xdr:row>
      <xdr:rowOff>152400</xdr:rowOff>
    </xdr:to>
    <xdr:pic>
      <xdr:nvPicPr>
        <xdr:cNvPr id="75" name="Picture 29">
          <a:extLst>
            <a:ext uri="{FF2B5EF4-FFF2-40B4-BE49-F238E27FC236}">
              <a16:creationId xmlns:a16="http://schemas.microsoft.com/office/drawing/2014/main" id="{1296B477-A01B-6C47-A198-8E2630F5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7527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147</xdr:row>
      <xdr:rowOff>19050</xdr:rowOff>
    </xdr:from>
    <xdr:to>
      <xdr:col>5</xdr:col>
      <xdr:colOff>2981325</xdr:colOff>
      <xdr:row>147</xdr:row>
      <xdr:rowOff>152400</xdr:rowOff>
    </xdr:to>
    <xdr:pic>
      <xdr:nvPicPr>
        <xdr:cNvPr id="76" name="Picture 29">
          <a:extLst>
            <a:ext uri="{FF2B5EF4-FFF2-40B4-BE49-F238E27FC236}">
              <a16:creationId xmlns:a16="http://schemas.microsoft.com/office/drawing/2014/main" id="{2B627974-3ECC-0044-978B-99AE94F4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769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174</xdr:row>
      <xdr:rowOff>19050</xdr:rowOff>
    </xdr:from>
    <xdr:to>
      <xdr:col>5</xdr:col>
      <xdr:colOff>2981325</xdr:colOff>
      <xdr:row>174</xdr:row>
      <xdr:rowOff>152400</xdr:rowOff>
    </xdr:to>
    <xdr:pic>
      <xdr:nvPicPr>
        <xdr:cNvPr id="77" name="Picture 29">
          <a:extLst>
            <a:ext uri="{FF2B5EF4-FFF2-40B4-BE49-F238E27FC236}">
              <a16:creationId xmlns:a16="http://schemas.microsoft.com/office/drawing/2014/main" id="{B4EA8C65-3D43-0D4D-9A50-BC8273F8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215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175</xdr:row>
      <xdr:rowOff>19050</xdr:rowOff>
    </xdr:from>
    <xdr:to>
      <xdr:col>5</xdr:col>
      <xdr:colOff>2981325</xdr:colOff>
      <xdr:row>175</xdr:row>
      <xdr:rowOff>152400</xdr:rowOff>
    </xdr:to>
    <xdr:pic>
      <xdr:nvPicPr>
        <xdr:cNvPr id="78" name="Picture 29">
          <a:extLst>
            <a:ext uri="{FF2B5EF4-FFF2-40B4-BE49-F238E27FC236}">
              <a16:creationId xmlns:a16="http://schemas.microsoft.com/office/drawing/2014/main" id="{85F97140-780C-0248-AEA4-17C9E585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2315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174</xdr:row>
      <xdr:rowOff>19050</xdr:rowOff>
    </xdr:from>
    <xdr:to>
      <xdr:col>5</xdr:col>
      <xdr:colOff>2981325</xdr:colOff>
      <xdr:row>174</xdr:row>
      <xdr:rowOff>152400</xdr:rowOff>
    </xdr:to>
    <xdr:pic>
      <xdr:nvPicPr>
        <xdr:cNvPr id="79" name="Picture 29">
          <a:extLst>
            <a:ext uri="{FF2B5EF4-FFF2-40B4-BE49-F238E27FC236}">
              <a16:creationId xmlns:a16="http://schemas.microsoft.com/office/drawing/2014/main" id="{1C2BF384-98E4-174C-9484-CE3461CA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215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175</xdr:row>
      <xdr:rowOff>19050</xdr:rowOff>
    </xdr:from>
    <xdr:to>
      <xdr:col>5</xdr:col>
      <xdr:colOff>2981325</xdr:colOff>
      <xdr:row>175</xdr:row>
      <xdr:rowOff>152400</xdr:rowOff>
    </xdr:to>
    <xdr:pic>
      <xdr:nvPicPr>
        <xdr:cNvPr id="80" name="Picture 29">
          <a:extLst>
            <a:ext uri="{FF2B5EF4-FFF2-40B4-BE49-F238E27FC236}">
              <a16:creationId xmlns:a16="http://schemas.microsoft.com/office/drawing/2014/main" id="{9925FC44-2E05-8648-901D-5F52DC48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2315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202</xdr:row>
      <xdr:rowOff>19050</xdr:rowOff>
    </xdr:from>
    <xdr:to>
      <xdr:col>5</xdr:col>
      <xdr:colOff>2981325</xdr:colOff>
      <xdr:row>202</xdr:row>
      <xdr:rowOff>152400</xdr:rowOff>
    </xdr:to>
    <xdr:pic>
      <xdr:nvPicPr>
        <xdr:cNvPr id="81" name="Picture 29">
          <a:extLst>
            <a:ext uri="{FF2B5EF4-FFF2-40B4-BE49-F238E27FC236}">
              <a16:creationId xmlns:a16="http://schemas.microsoft.com/office/drawing/2014/main" id="{E03D8894-3637-3344-862F-55DB11FB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6772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203</xdr:row>
      <xdr:rowOff>19050</xdr:rowOff>
    </xdr:from>
    <xdr:to>
      <xdr:col>5</xdr:col>
      <xdr:colOff>2981325</xdr:colOff>
      <xdr:row>203</xdr:row>
      <xdr:rowOff>152400</xdr:rowOff>
    </xdr:to>
    <xdr:pic>
      <xdr:nvPicPr>
        <xdr:cNvPr id="82" name="Picture 29">
          <a:extLst>
            <a:ext uri="{FF2B5EF4-FFF2-40B4-BE49-F238E27FC236}">
              <a16:creationId xmlns:a16="http://schemas.microsoft.com/office/drawing/2014/main" id="{D5FC53CE-2B65-2145-BA27-30CA2800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6937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204</xdr:row>
      <xdr:rowOff>28575</xdr:rowOff>
    </xdr:from>
    <xdr:to>
      <xdr:col>5</xdr:col>
      <xdr:colOff>2981325</xdr:colOff>
      <xdr:row>204</xdr:row>
      <xdr:rowOff>161925</xdr:rowOff>
    </xdr:to>
    <xdr:pic>
      <xdr:nvPicPr>
        <xdr:cNvPr id="83" name="Picture 29">
          <a:extLst>
            <a:ext uri="{FF2B5EF4-FFF2-40B4-BE49-F238E27FC236}">
              <a16:creationId xmlns:a16="http://schemas.microsoft.com/office/drawing/2014/main" id="{E99D47AB-625E-794B-8970-771AC7EA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7112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205</xdr:row>
      <xdr:rowOff>19050</xdr:rowOff>
    </xdr:from>
    <xdr:to>
      <xdr:col>5</xdr:col>
      <xdr:colOff>2981325</xdr:colOff>
      <xdr:row>205</xdr:row>
      <xdr:rowOff>152400</xdr:rowOff>
    </xdr:to>
    <xdr:pic>
      <xdr:nvPicPr>
        <xdr:cNvPr id="84" name="Picture 29">
          <a:extLst>
            <a:ext uri="{FF2B5EF4-FFF2-40B4-BE49-F238E27FC236}">
              <a16:creationId xmlns:a16="http://schemas.microsoft.com/office/drawing/2014/main" id="{5C3F23FB-5ECA-104A-B46A-CDBC14E1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37268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207</xdr:row>
      <xdr:rowOff>38100</xdr:rowOff>
    </xdr:from>
    <xdr:to>
      <xdr:col>5</xdr:col>
      <xdr:colOff>2981325</xdr:colOff>
      <xdr:row>207</xdr:row>
      <xdr:rowOff>171450</xdr:rowOff>
    </xdr:to>
    <xdr:pic>
      <xdr:nvPicPr>
        <xdr:cNvPr id="85" name="Picture 29">
          <a:extLst>
            <a:ext uri="{FF2B5EF4-FFF2-40B4-BE49-F238E27FC236}">
              <a16:creationId xmlns:a16="http://schemas.microsoft.com/office/drawing/2014/main" id="{82059076-90A2-EA4C-A547-77D1DDAE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7617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208</xdr:row>
      <xdr:rowOff>9525</xdr:rowOff>
    </xdr:from>
    <xdr:to>
      <xdr:col>5</xdr:col>
      <xdr:colOff>2981325</xdr:colOff>
      <xdr:row>208</xdr:row>
      <xdr:rowOff>171450</xdr:rowOff>
    </xdr:to>
    <xdr:pic>
      <xdr:nvPicPr>
        <xdr:cNvPr id="86" name="Picture 29">
          <a:extLst>
            <a:ext uri="{FF2B5EF4-FFF2-40B4-BE49-F238E27FC236}">
              <a16:creationId xmlns:a16="http://schemas.microsoft.com/office/drawing/2014/main" id="{32EBB856-5735-764A-BB69-025BD670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377539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202</xdr:row>
      <xdr:rowOff>19050</xdr:rowOff>
    </xdr:from>
    <xdr:to>
      <xdr:col>5</xdr:col>
      <xdr:colOff>2981325</xdr:colOff>
      <xdr:row>202</xdr:row>
      <xdr:rowOff>152400</xdr:rowOff>
    </xdr:to>
    <xdr:pic>
      <xdr:nvPicPr>
        <xdr:cNvPr id="87" name="Picture 29">
          <a:extLst>
            <a:ext uri="{FF2B5EF4-FFF2-40B4-BE49-F238E27FC236}">
              <a16:creationId xmlns:a16="http://schemas.microsoft.com/office/drawing/2014/main" id="{6CBD33FF-610E-8648-8270-ED4B3C95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6772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203</xdr:row>
      <xdr:rowOff>19050</xdr:rowOff>
    </xdr:from>
    <xdr:to>
      <xdr:col>5</xdr:col>
      <xdr:colOff>2981325</xdr:colOff>
      <xdr:row>203</xdr:row>
      <xdr:rowOff>152400</xdr:rowOff>
    </xdr:to>
    <xdr:pic>
      <xdr:nvPicPr>
        <xdr:cNvPr id="88" name="Picture 29">
          <a:extLst>
            <a:ext uri="{FF2B5EF4-FFF2-40B4-BE49-F238E27FC236}">
              <a16:creationId xmlns:a16="http://schemas.microsoft.com/office/drawing/2014/main" id="{5F2262A4-C741-2A4F-88DD-E03B1634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6937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230</xdr:row>
      <xdr:rowOff>19050</xdr:rowOff>
    </xdr:from>
    <xdr:to>
      <xdr:col>5</xdr:col>
      <xdr:colOff>2981325</xdr:colOff>
      <xdr:row>230</xdr:row>
      <xdr:rowOff>152400</xdr:rowOff>
    </xdr:to>
    <xdr:pic>
      <xdr:nvPicPr>
        <xdr:cNvPr id="89" name="Picture 29">
          <a:extLst>
            <a:ext uri="{FF2B5EF4-FFF2-40B4-BE49-F238E27FC236}">
              <a16:creationId xmlns:a16="http://schemas.microsoft.com/office/drawing/2014/main" id="{4704975A-C036-304B-8E69-268EBB4C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1395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231</xdr:row>
      <xdr:rowOff>19050</xdr:rowOff>
    </xdr:from>
    <xdr:to>
      <xdr:col>5</xdr:col>
      <xdr:colOff>2981325</xdr:colOff>
      <xdr:row>231</xdr:row>
      <xdr:rowOff>152400</xdr:rowOff>
    </xdr:to>
    <xdr:pic>
      <xdr:nvPicPr>
        <xdr:cNvPr id="90" name="Picture 29">
          <a:extLst>
            <a:ext uri="{FF2B5EF4-FFF2-40B4-BE49-F238E27FC236}">
              <a16:creationId xmlns:a16="http://schemas.microsoft.com/office/drawing/2014/main" id="{45107DC0-D15C-BC4F-BB9A-8226211C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41560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230</xdr:row>
      <xdr:rowOff>19050</xdr:rowOff>
    </xdr:from>
    <xdr:to>
      <xdr:col>5</xdr:col>
      <xdr:colOff>2981325</xdr:colOff>
      <xdr:row>230</xdr:row>
      <xdr:rowOff>152400</xdr:rowOff>
    </xdr:to>
    <xdr:pic>
      <xdr:nvPicPr>
        <xdr:cNvPr id="91" name="Picture 29">
          <a:extLst>
            <a:ext uri="{FF2B5EF4-FFF2-40B4-BE49-F238E27FC236}">
              <a16:creationId xmlns:a16="http://schemas.microsoft.com/office/drawing/2014/main" id="{7DE26B27-5377-2D44-8951-35112F87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1395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231</xdr:row>
      <xdr:rowOff>19050</xdr:rowOff>
    </xdr:from>
    <xdr:to>
      <xdr:col>5</xdr:col>
      <xdr:colOff>2981325</xdr:colOff>
      <xdr:row>231</xdr:row>
      <xdr:rowOff>152400</xdr:rowOff>
    </xdr:to>
    <xdr:pic>
      <xdr:nvPicPr>
        <xdr:cNvPr id="92" name="Picture 29">
          <a:extLst>
            <a:ext uri="{FF2B5EF4-FFF2-40B4-BE49-F238E27FC236}">
              <a16:creationId xmlns:a16="http://schemas.microsoft.com/office/drawing/2014/main" id="{0047C76B-D93D-9E49-9BE8-C22E71B9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41560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142</xdr:row>
      <xdr:rowOff>19050</xdr:rowOff>
    </xdr:from>
    <xdr:to>
      <xdr:col>5</xdr:col>
      <xdr:colOff>2981325</xdr:colOff>
      <xdr:row>142</xdr:row>
      <xdr:rowOff>152400</xdr:rowOff>
    </xdr:to>
    <xdr:pic>
      <xdr:nvPicPr>
        <xdr:cNvPr id="93" name="Picture 29">
          <a:extLst>
            <a:ext uri="{FF2B5EF4-FFF2-40B4-BE49-F238E27FC236}">
              <a16:creationId xmlns:a16="http://schemas.microsoft.com/office/drawing/2014/main" id="{76D525CC-D21E-154D-834F-357E40D1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866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143</xdr:row>
      <xdr:rowOff>19050</xdr:rowOff>
    </xdr:from>
    <xdr:to>
      <xdr:col>5</xdr:col>
      <xdr:colOff>2981325</xdr:colOff>
      <xdr:row>143</xdr:row>
      <xdr:rowOff>152400</xdr:rowOff>
    </xdr:to>
    <xdr:pic>
      <xdr:nvPicPr>
        <xdr:cNvPr id="94" name="Picture 29">
          <a:extLst>
            <a:ext uri="{FF2B5EF4-FFF2-40B4-BE49-F238E27FC236}">
              <a16:creationId xmlns:a16="http://schemas.microsoft.com/office/drawing/2014/main" id="{2FCE25A2-9840-7343-8EC7-ADD1DA57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703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144</xdr:row>
      <xdr:rowOff>28575</xdr:rowOff>
    </xdr:from>
    <xdr:to>
      <xdr:col>5</xdr:col>
      <xdr:colOff>2981325</xdr:colOff>
      <xdr:row>144</xdr:row>
      <xdr:rowOff>161925</xdr:rowOff>
    </xdr:to>
    <xdr:pic>
      <xdr:nvPicPr>
        <xdr:cNvPr id="95" name="Picture 29">
          <a:extLst>
            <a:ext uri="{FF2B5EF4-FFF2-40B4-BE49-F238E27FC236}">
              <a16:creationId xmlns:a16="http://schemas.microsoft.com/office/drawing/2014/main" id="{DE347157-945F-4A4D-9D66-4F276A77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7206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145</xdr:row>
      <xdr:rowOff>19050</xdr:rowOff>
    </xdr:from>
    <xdr:to>
      <xdr:col>5</xdr:col>
      <xdr:colOff>2981325</xdr:colOff>
      <xdr:row>145</xdr:row>
      <xdr:rowOff>152400</xdr:rowOff>
    </xdr:to>
    <xdr:pic>
      <xdr:nvPicPr>
        <xdr:cNvPr id="96" name="Picture 29">
          <a:extLst>
            <a:ext uri="{FF2B5EF4-FFF2-40B4-BE49-F238E27FC236}">
              <a16:creationId xmlns:a16="http://schemas.microsoft.com/office/drawing/2014/main" id="{126C39BD-5E56-BA4B-BC8C-E3ABF755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27362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142</xdr:row>
      <xdr:rowOff>19050</xdr:rowOff>
    </xdr:from>
    <xdr:to>
      <xdr:col>5</xdr:col>
      <xdr:colOff>2981325</xdr:colOff>
      <xdr:row>142</xdr:row>
      <xdr:rowOff>152400</xdr:rowOff>
    </xdr:to>
    <xdr:pic>
      <xdr:nvPicPr>
        <xdr:cNvPr id="97" name="Picture 29">
          <a:extLst>
            <a:ext uri="{FF2B5EF4-FFF2-40B4-BE49-F238E27FC236}">
              <a16:creationId xmlns:a16="http://schemas.microsoft.com/office/drawing/2014/main" id="{60D9045A-E886-E449-9E4F-AB5111CA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866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143</xdr:row>
      <xdr:rowOff>19050</xdr:rowOff>
    </xdr:from>
    <xdr:to>
      <xdr:col>5</xdr:col>
      <xdr:colOff>2981325</xdr:colOff>
      <xdr:row>143</xdr:row>
      <xdr:rowOff>152400</xdr:rowOff>
    </xdr:to>
    <xdr:pic>
      <xdr:nvPicPr>
        <xdr:cNvPr id="98" name="Picture 29">
          <a:extLst>
            <a:ext uri="{FF2B5EF4-FFF2-40B4-BE49-F238E27FC236}">
              <a16:creationId xmlns:a16="http://schemas.microsoft.com/office/drawing/2014/main" id="{C9354D5B-FDC4-2141-938D-A7A6935A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703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147</xdr:row>
      <xdr:rowOff>38100</xdr:rowOff>
    </xdr:from>
    <xdr:to>
      <xdr:col>5</xdr:col>
      <xdr:colOff>2981325</xdr:colOff>
      <xdr:row>147</xdr:row>
      <xdr:rowOff>171450</xdr:rowOff>
    </xdr:to>
    <xdr:pic>
      <xdr:nvPicPr>
        <xdr:cNvPr id="99" name="Picture 29">
          <a:extLst>
            <a:ext uri="{FF2B5EF4-FFF2-40B4-BE49-F238E27FC236}">
              <a16:creationId xmlns:a16="http://schemas.microsoft.com/office/drawing/2014/main" id="{65596E68-8AC0-C84F-9F70-EBDADE40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27711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148</xdr:row>
      <xdr:rowOff>9525</xdr:rowOff>
    </xdr:from>
    <xdr:to>
      <xdr:col>5</xdr:col>
      <xdr:colOff>2981325</xdr:colOff>
      <xdr:row>148</xdr:row>
      <xdr:rowOff>171450</xdr:rowOff>
    </xdr:to>
    <xdr:pic>
      <xdr:nvPicPr>
        <xdr:cNvPr id="100" name="Picture 29">
          <a:extLst>
            <a:ext uri="{FF2B5EF4-FFF2-40B4-BE49-F238E27FC236}">
              <a16:creationId xmlns:a16="http://schemas.microsoft.com/office/drawing/2014/main" id="{219318C1-C8AE-8042-8D13-0714DA20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278479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203</xdr:row>
      <xdr:rowOff>19050</xdr:rowOff>
    </xdr:from>
    <xdr:to>
      <xdr:col>5</xdr:col>
      <xdr:colOff>2981325</xdr:colOff>
      <xdr:row>203</xdr:row>
      <xdr:rowOff>152400</xdr:rowOff>
    </xdr:to>
    <xdr:pic>
      <xdr:nvPicPr>
        <xdr:cNvPr id="101" name="Picture 29">
          <a:extLst>
            <a:ext uri="{FF2B5EF4-FFF2-40B4-BE49-F238E27FC236}">
              <a16:creationId xmlns:a16="http://schemas.microsoft.com/office/drawing/2014/main" id="{2C008F9A-E0B4-0B49-B21A-EB74DF48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6937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204</xdr:row>
      <xdr:rowOff>19050</xdr:rowOff>
    </xdr:from>
    <xdr:to>
      <xdr:col>5</xdr:col>
      <xdr:colOff>2981325</xdr:colOff>
      <xdr:row>204</xdr:row>
      <xdr:rowOff>152400</xdr:rowOff>
    </xdr:to>
    <xdr:pic>
      <xdr:nvPicPr>
        <xdr:cNvPr id="102" name="Picture 29">
          <a:extLst>
            <a:ext uri="{FF2B5EF4-FFF2-40B4-BE49-F238E27FC236}">
              <a16:creationId xmlns:a16="http://schemas.microsoft.com/office/drawing/2014/main" id="{29C2894C-7B6B-BA49-99A6-575BEDE2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7103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205</xdr:row>
      <xdr:rowOff>28575</xdr:rowOff>
    </xdr:from>
    <xdr:to>
      <xdr:col>5</xdr:col>
      <xdr:colOff>2981325</xdr:colOff>
      <xdr:row>205</xdr:row>
      <xdr:rowOff>161925</xdr:rowOff>
    </xdr:to>
    <xdr:pic>
      <xdr:nvPicPr>
        <xdr:cNvPr id="103" name="Picture 29">
          <a:extLst>
            <a:ext uri="{FF2B5EF4-FFF2-40B4-BE49-F238E27FC236}">
              <a16:creationId xmlns:a16="http://schemas.microsoft.com/office/drawing/2014/main" id="{467ACC32-B1DF-E445-87FC-9D2BAF8A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7277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206</xdr:row>
      <xdr:rowOff>19050</xdr:rowOff>
    </xdr:from>
    <xdr:to>
      <xdr:col>5</xdr:col>
      <xdr:colOff>2981325</xdr:colOff>
      <xdr:row>206</xdr:row>
      <xdr:rowOff>152400</xdr:rowOff>
    </xdr:to>
    <xdr:pic>
      <xdr:nvPicPr>
        <xdr:cNvPr id="104" name="Picture 29">
          <a:extLst>
            <a:ext uri="{FF2B5EF4-FFF2-40B4-BE49-F238E27FC236}">
              <a16:creationId xmlns:a16="http://schemas.microsoft.com/office/drawing/2014/main" id="{275ABD66-DFCF-FD4E-A55A-A7E6A725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374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208</xdr:row>
      <xdr:rowOff>38100</xdr:rowOff>
    </xdr:from>
    <xdr:to>
      <xdr:col>5</xdr:col>
      <xdr:colOff>2981325</xdr:colOff>
      <xdr:row>208</xdr:row>
      <xdr:rowOff>171450</xdr:rowOff>
    </xdr:to>
    <xdr:pic>
      <xdr:nvPicPr>
        <xdr:cNvPr id="105" name="Picture 29">
          <a:extLst>
            <a:ext uri="{FF2B5EF4-FFF2-40B4-BE49-F238E27FC236}">
              <a16:creationId xmlns:a16="http://schemas.microsoft.com/office/drawing/2014/main" id="{43FF7178-A69C-1D45-9E1C-FF8CB24F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77825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209</xdr:row>
      <xdr:rowOff>9525</xdr:rowOff>
    </xdr:from>
    <xdr:to>
      <xdr:col>5</xdr:col>
      <xdr:colOff>2981325</xdr:colOff>
      <xdr:row>209</xdr:row>
      <xdr:rowOff>171450</xdr:rowOff>
    </xdr:to>
    <xdr:pic>
      <xdr:nvPicPr>
        <xdr:cNvPr id="106" name="Picture 29">
          <a:extLst>
            <a:ext uri="{FF2B5EF4-FFF2-40B4-BE49-F238E27FC236}">
              <a16:creationId xmlns:a16="http://schemas.microsoft.com/office/drawing/2014/main" id="{A856345B-31A1-F843-A992-AB725692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379190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203</xdr:row>
      <xdr:rowOff>19050</xdr:rowOff>
    </xdr:from>
    <xdr:to>
      <xdr:col>5</xdr:col>
      <xdr:colOff>2981325</xdr:colOff>
      <xdr:row>203</xdr:row>
      <xdr:rowOff>152400</xdr:rowOff>
    </xdr:to>
    <xdr:pic>
      <xdr:nvPicPr>
        <xdr:cNvPr id="107" name="Picture 29">
          <a:extLst>
            <a:ext uri="{FF2B5EF4-FFF2-40B4-BE49-F238E27FC236}">
              <a16:creationId xmlns:a16="http://schemas.microsoft.com/office/drawing/2014/main" id="{585CDBC8-D3AC-AB48-BFDE-5C17B5E6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6937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204</xdr:row>
      <xdr:rowOff>19050</xdr:rowOff>
    </xdr:from>
    <xdr:to>
      <xdr:col>5</xdr:col>
      <xdr:colOff>2981325</xdr:colOff>
      <xdr:row>204</xdr:row>
      <xdr:rowOff>152400</xdr:rowOff>
    </xdr:to>
    <xdr:pic>
      <xdr:nvPicPr>
        <xdr:cNvPr id="108" name="Picture 29">
          <a:extLst>
            <a:ext uri="{FF2B5EF4-FFF2-40B4-BE49-F238E27FC236}">
              <a16:creationId xmlns:a16="http://schemas.microsoft.com/office/drawing/2014/main" id="{E0BDF677-D3EE-DD49-8B6D-BAC22896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7103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138</xdr:row>
      <xdr:rowOff>19050</xdr:rowOff>
    </xdr:from>
    <xdr:to>
      <xdr:col>5</xdr:col>
      <xdr:colOff>2981325</xdr:colOff>
      <xdr:row>138</xdr:row>
      <xdr:rowOff>152400</xdr:rowOff>
    </xdr:to>
    <xdr:pic>
      <xdr:nvPicPr>
        <xdr:cNvPr id="109" name="Picture 29">
          <a:extLst>
            <a:ext uri="{FF2B5EF4-FFF2-40B4-BE49-F238E27FC236}">
              <a16:creationId xmlns:a16="http://schemas.microsoft.com/office/drawing/2014/main" id="{9BDD82F2-ADBD-2C49-A2F2-00BB0E26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6155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139</xdr:row>
      <xdr:rowOff>28575</xdr:rowOff>
    </xdr:from>
    <xdr:to>
      <xdr:col>5</xdr:col>
      <xdr:colOff>2981325</xdr:colOff>
      <xdr:row>139</xdr:row>
      <xdr:rowOff>161925</xdr:rowOff>
    </xdr:to>
    <xdr:pic>
      <xdr:nvPicPr>
        <xdr:cNvPr id="110" name="Picture 29">
          <a:extLst>
            <a:ext uri="{FF2B5EF4-FFF2-40B4-BE49-F238E27FC236}">
              <a16:creationId xmlns:a16="http://schemas.microsoft.com/office/drawing/2014/main" id="{4213987D-B9D4-5445-9D92-1EAD1F62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34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138</xdr:row>
      <xdr:rowOff>19050</xdr:rowOff>
    </xdr:from>
    <xdr:to>
      <xdr:col>5</xdr:col>
      <xdr:colOff>2981325</xdr:colOff>
      <xdr:row>138</xdr:row>
      <xdr:rowOff>152400</xdr:rowOff>
    </xdr:to>
    <xdr:pic>
      <xdr:nvPicPr>
        <xdr:cNvPr id="111" name="Picture 29">
          <a:extLst>
            <a:ext uri="{FF2B5EF4-FFF2-40B4-BE49-F238E27FC236}">
              <a16:creationId xmlns:a16="http://schemas.microsoft.com/office/drawing/2014/main" id="{6D561A80-7BB0-D742-8A9A-9402469B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6155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152</xdr:row>
      <xdr:rowOff>38100</xdr:rowOff>
    </xdr:from>
    <xdr:to>
      <xdr:col>5</xdr:col>
      <xdr:colOff>2981325</xdr:colOff>
      <xdr:row>152</xdr:row>
      <xdr:rowOff>171450</xdr:rowOff>
    </xdr:to>
    <xdr:pic>
      <xdr:nvPicPr>
        <xdr:cNvPr id="112" name="Picture 29">
          <a:extLst>
            <a:ext uri="{FF2B5EF4-FFF2-40B4-BE49-F238E27FC236}">
              <a16:creationId xmlns:a16="http://schemas.microsoft.com/office/drawing/2014/main" id="{547545FC-A189-2342-A45F-B4A3A158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28536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</xdr:row>
      <xdr:rowOff>19050</xdr:rowOff>
    </xdr:from>
    <xdr:to>
      <xdr:col>5</xdr:col>
      <xdr:colOff>2981325</xdr:colOff>
      <xdr:row>20</xdr:row>
      <xdr:rowOff>152400</xdr:rowOff>
    </xdr:to>
    <xdr:pic>
      <xdr:nvPicPr>
        <xdr:cNvPr id="113" name="Picture 29">
          <a:extLst>
            <a:ext uri="{FF2B5EF4-FFF2-40B4-BE49-F238E27FC236}">
              <a16:creationId xmlns:a16="http://schemas.microsoft.com/office/drawing/2014/main" id="{CE6EDA44-FD12-DC44-953C-ABAC84F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544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21</xdr:row>
      <xdr:rowOff>19050</xdr:rowOff>
    </xdr:from>
    <xdr:to>
      <xdr:col>5</xdr:col>
      <xdr:colOff>2981325</xdr:colOff>
      <xdr:row>21</xdr:row>
      <xdr:rowOff>152400</xdr:rowOff>
    </xdr:to>
    <xdr:pic>
      <xdr:nvPicPr>
        <xdr:cNvPr id="114" name="Picture 29">
          <a:extLst>
            <a:ext uri="{FF2B5EF4-FFF2-40B4-BE49-F238E27FC236}">
              <a16:creationId xmlns:a16="http://schemas.microsoft.com/office/drawing/2014/main" id="{2F940AAA-9B0E-AF45-B095-21042CA6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5607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22</xdr:row>
      <xdr:rowOff>28575</xdr:rowOff>
    </xdr:from>
    <xdr:to>
      <xdr:col>5</xdr:col>
      <xdr:colOff>2981325</xdr:colOff>
      <xdr:row>22</xdr:row>
      <xdr:rowOff>161925</xdr:rowOff>
    </xdr:to>
    <xdr:pic>
      <xdr:nvPicPr>
        <xdr:cNvPr id="115" name="Picture 29">
          <a:extLst>
            <a:ext uri="{FF2B5EF4-FFF2-40B4-BE49-F238E27FC236}">
              <a16:creationId xmlns:a16="http://schemas.microsoft.com/office/drawing/2014/main" id="{2F8ED89D-9B3F-5447-9B09-5E5A6C4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5781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23</xdr:row>
      <xdr:rowOff>19050</xdr:rowOff>
    </xdr:from>
    <xdr:to>
      <xdr:col>5</xdr:col>
      <xdr:colOff>2981325</xdr:colOff>
      <xdr:row>23</xdr:row>
      <xdr:rowOff>152400</xdr:rowOff>
    </xdr:to>
    <xdr:pic>
      <xdr:nvPicPr>
        <xdr:cNvPr id="116" name="Picture 29">
          <a:extLst>
            <a:ext uri="{FF2B5EF4-FFF2-40B4-BE49-F238E27FC236}">
              <a16:creationId xmlns:a16="http://schemas.microsoft.com/office/drawing/2014/main" id="{7C0F8164-7EF8-F846-AE76-62FA5935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5937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25</xdr:row>
      <xdr:rowOff>38100</xdr:rowOff>
    </xdr:from>
    <xdr:to>
      <xdr:col>5</xdr:col>
      <xdr:colOff>2981325</xdr:colOff>
      <xdr:row>25</xdr:row>
      <xdr:rowOff>171450</xdr:rowOff>
    </xdr:to>
    <xdr:pic>
      <xdr:nvPicPr>
        <xdr:cNvPr id="117" name="Picture 29">
          <a:extLst>
            <a:ext uri="{FF2B5EF4-FFF2-40B4-BE49-F238E27FC236}">
              <a16:creationId xmlns:a16="http://schemas.microsoft.com/office/drawing/2014/main" id="{5448CF92-212F-A645-8FEF-3A3F88F4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62865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26</xdr:row>
      <xdr:rowOff>9525</xdr:rowOff>
    </xdr:from>
    <xdr:to>
      <xdr:col>5</xdr:col>
      <xdr:colOff>2981325</xdr:colOff>
      <xdr:row>26</xdr:row>
      <xdr:rowOff>171450</xdr:rowOff>
    </xdr:to>
    <xdr:pic>
      <xdr:nvPicPr>
        <xdr:cNvPr id="118" name="Picture 29">
          <a:extLst>
            <a:ext uri="{FF2B5EF4-FFF2-40B4-BE49-F238E27FC236}">
              <a16:creationId xmlns:a16="http://schemas.microsoft.com/office/drawing/2014/main" id="{205FD558-2EDA-1F4D-B44B-C2415ADC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64230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</xdr:row>
      <xdr:rowOff>19050</xdr:rowOff>
    </xdr:from>
    <xdr:to>
      <xdr:col>5</xdr:col>
      <xdr:colOff>2981325</xdr:colOff>
      <xdr:row>20</xdr:row>
      <xdr:rowOff>152400</xdr:rowOff>
    </xdr:to>
    <xdr:pic>
      <xdr:nvPicPr>
        <xdr:cNvPr id="119" name="Picture 29">
          <a:extLst>
            <a:ext uri="{FF2B5EF4-FFF2-40B4-BE49-F238E27FC236}">
              <a16:creationId xmlns:a16="http://schemas.microsoft.com/office/drawing/2014/main" id="{3F4EC350-F517-0548-90F1-6AEF0A0A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544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21</xdr:row>
      <xdr:rowOff>19050</xdr:rowOff>
    </xdr:from>
    <xdr:to>
      <xdr:col>5</xdr:col>
      <xdr:colOff>2981325</xdr:colOff>
      <xdr:row>21</xdr:row>
      <xdr:rowOff>152400</xdr:rowOff>
    </xdr:to>
    <xdr:pic>
      <xdr:nvPicPr>
        <xdr:cNvPr id="120" name="Picture 29">
          <a:extLst>
            <a:ext uri="{FF2B5EF4-FFF2-40B4-BE49-F238E27FC236}">
              <a16:creationId xmlns:a16="http://schemas.microsoft.com/office/drawing/2014/main" id="{241103A8-DF0A-BE47-B8F8-8D91E079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5607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</xdr:row>
      <xdr:rowOff>19050</xdr:rowOff>
    </xdr:from>
    <xdr:to>
      <xdr:col>5</xdr:col>
      <xdr:colOff>2981325</xdr:colOff>
      <xdr:row>17</xdr:row>
      <xdr:rowOff>152400</xdr:rowOff>
    </xdr:to>
    <xdr:pic>
      <xdr:nvPicPr>
        <xdr:cNvPr id="121" name="Picture 29">
          <a:extLst>
            <a:ext uri="{FF2B5EF4-FFF2-40B4-BE49-F238E27FC236}">
              <a16:creationId xmlns:a16="http://schemas.microsoft.com/office/drawing/2014/main" id="{8CE8A039-3C2D-A84E-A0A3-0065CD60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94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18</xdr:row>
      <xdr:rowOff>19050</xdr:rowOff>
    </xdr:from>
    <xdr:to>
      <xdr:col>5</xdr:col>
      <xdr:colOff>2981325</xdr:colOff>
      <xdr:row>18</xdr:row>
      <xdr:rowOff>152400</xdr:rowOff>
    </xdr:to>
    <xdr:pic>
      <xdr:nvPicPr>
        <xdr:cNvPr id="122" name="Picture 29">
          <a:extLst>
            <a:ext uri="{FF2B5EF4-FFF2-40B4-BE49-F238E27FC236}">
              <a16:creationId xmlns:a16="http://schemas.microsoft.com/office/drawing/2014/main" id="{F36AAE9F-4270-BA43-AF48-C385B287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5111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</xdr:row>
      <xdr:rowOff>19050</xdr:rowOff>
    </xdr:from>
    <xdr:to>
      <xdr:col>5</xdr:col>
      <xdr:colOff>2981325</xdr:colOff>
      <xdr:row>17</xdr:row>
      <xdr:rowOff>152400</xdr:rowOff>
    </xdr:to>
    <xdr:pic>
      <xdr:nvPicPr>
        <xdr:cNvPr id="123" name="Picture 29">
          <a:extLst>
            <a:ext uri="{FF2B5EF4-FFF2-40B4-BE49-F238E27FC236}">
              <a16:creationId xmlns:a16="http://schemas.microsoft.com/office/drawing/2014/main" id="{96A3FCEE-9E5F-A640-8498-13BD775F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94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18</xdr:row>
      <xdr:rowOff>19050</xdr:rowOff>
    </xdr:from>
    <xdr:to>
      <xdr:col>5</xdr:col>
      <xdr:colOff>2981325</xdr:colOff>
      <xdr:row>18</xdr:row>
      <xdr:rowOff>152400</xdr:rowOff>
    </xdr:to>
    <xdr:pic>
      <xdr:nvPicPr>
        <xdr:cNvPr id="124" name="Picture 29">
          <a:extLst>
            <a:ext uri="{FF2B5EF4-FFF2-40B4-BE49-F238E27FC236}">
              <a16:creationId xmlns:a16="http://schemas.microsoft.com/office/drawing/2014/main" id="{458ADEBC-6222-2646-8AC6-E67F9E36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5111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34</xdr:row>
      <xdr:rowOff>19050</xdr:rowOff>
    </xdr:from>
    <xdr:to>
      <xdr:col>5</xdr:col>
      <xdr:colOff>2981325</xdr:colOff>
      <xdr:row>34</xdr:row>
      <xdr:rowOff>152400</xdr:rowOff>
    </xdr:to>
    <xdr:pic>
      <xdr:nvPicPr>
        <xdr:cNvPr id="125" name="Picture 29">
          <a:extLst>
            <a:ext uri="{FF2B5EF4-FFF2-40B4-BE49-F238E27FC236}">
              <a16:creationId xmlns:a16="http://schemas.microsoft.com/office/drawing/2014/main" id="{C8BE646F-D492-4949-8F35-6FF58362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775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35</xdr:row>
      <xdr:rowOff>19050</xdr:rowOff>
    </xdr:from>
    <xdr:to>
      <xdr:col>5</xdr:col>
      <xdr:colOff>2981325</xdr:colOff>
      <xdr:row>35</xdr:row>
      <xdr:rowOff>152400</xdr:rowOff>
    </xdr:to>
    <xdr:pic>
      <xdr:nvPicPr>
        <xdr:cNvPr id="126" name="Picture 29">
          <a:extLst>
            <a:ext uri="{FF2B5EF4-FFF2-40B4-BE49-F238E27FC236}">
              <a16:creationId xmlns:a16="http://schemas.microsoft.com/office/drawing/2014/main" id="{11B2FDC6-FAB9-B942-8C61-1552B4CF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918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36</xdr:row>
      <xdr:rowOff>28575</xdr:rowOff>
    </xdr:from>
    <xdr:to>
      <xdr:col>5</xdr:col>
      <xdr:colOff>2981325</xdr:colOff>
      <xdr:row>36</xdr:row>
      <xdr:rowOff>161925</xdr:rowOff>
    </xdr:to>
    <xdr:pic>
      <xdr:nvPicPr>
        <xdr:cNvPr id="127" name="Picture 29">
          <a:extLst>
            <a:ext uri="{FF2B5EF4-FFF2-40B4-BE49-F238E27FC236}">
              <a16:creationId xmlns:a16="http://schemas.microsoft.com/office/drawing/2014/main" id="{D29A2D84-09A4-864B-8951-DB08E8A5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80930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37</xdr:row>
      <xdr:rowOff>19050</xdr:rowOff>
    </xdr:from>
    <xdr:to>
      <xdr:col>5</xdr:col>
      <xdr:colOff>2981325</xdr:colOff>
      <xdr:row>37</xdr:row>
      <xdr:rowOff>152400</xdr:rowOff>
    </xdr:to>
    <xdr:pic>
      <xdr:nvPicPr>
        <xdr:cNvPr id="128" name="Picture 29">
          <a:extLst>
            <a:ext uri="{FF2B5EF4-FFF2-40B4-BE49-F238E27FC236}">
              <a16:creationId xmlns:a16="http://schemas.microsoft.com/office/drawing/2014/main" id="{5B394F0B-18BB-AC48-B473-4AB65313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8248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39</xdr:row>
      <xdr:rowOff>38100</xdr:rowOff>
    </xdr:from>
    <xdr:to>
      <xdr:col>5</xdr:col>
      <xdr:colOff>2981325</xdr:colOff>
      <xdr:row>39</xdr:row>
      <xdr:rowOff>171450</xdr:rowOff>
    </xdr:to>
    <xdr:pic>
      <xdr:nvPicPr>
        <xdr:cNvPr id="129" name="Picture 29">
          <a:extLst>
            <a:ext uri="{FF2B5EF4-FFF2-40B4-BE49-F238E27FC236}">
              <a16:creationId xmlns:a16="http://schemas.microsoft.com/office/drawing/2014/main" id="{3150992C-14DC-EB42-A587-014EC401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8597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40</xdr:row>
      <xdr:rowOff>9525</xdr:rowOff>
    </xdr:from>
    <xdr:to>
      <xdr:col>5</xdr:col>
      <xdr:colOff>2981325</xdr:colOff>
      <xdr:row>40</xdr:row>
      <xdr:rowOff>171450</xdr:rowOff>
    </xdr:to>
    <xdr:pic>
      <xdr:nvPicPr>
        <xdr:cNvPr id="130" name="Picture 29">
          <a:extLst>
            <a:ext uri="{FF2B5EF4-FFF2-40B4-BE49-F238E27FC236}">
              <a16:creationId xmlns:a16="http://schemas.microsoft.com/office/drawing/2014/main" id="{5F24CC31-EF9A-5D49-B035-C3ABC3D3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87344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67</xdr:row>
      <xdr:rowOff>47625</xdr:rowOff>
    </xdr:from>
    <xdr:to>
      <xdr:col>5</xdr:col>
      <xdr:colOff>2981325</xdr:colOff>
      <xdr:row>67</xdr:row>
      <xdr:rowOff>180975</xdr:rowOff>
    </xdr:to>
    <xdr:pic>
      <xdr:nvPicPr>
        <xdr:cNvPr id="131" name="Picture 29">
          <a:extLst>
            <a:ext uri="{FF2B5EF4-FFF2-40B4-BE49-F238E27FC236}">
              <a16:creationId xmlns:a16="http://schemas.microsoft.com/office/drawing/2014/main" id="{FE29CC08-40AD-1F44-ADBA-65E40497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2429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68</xdr:row>
      <xdr:rowOff>9525</xdr:rowOff>
    </xdr:from>
    <xdr:to>
      <xdr:col>5</xdr:col>
      <xdr:colOff>2981325</xdr:colOff>
      <xdr:row>68</xdr:row>
      <xdr:rowOff>142875</xdr:rowOff>
    </xdr:to>
    <xdr:pic>
      <xdr:nvPicPr>
        <xdr:cNvPr id="132" name="Picture 29">
          <a:extLst>
            <a:ext uri="{FF2B5EF4-FFF2-40B4-BE49-F238E27FC236}">
              <a16:creationId xmlns:a16="http://schemas.microsoft.com/office/drawing/2014/main" id="{E59A9FB2-1FED-A848-8F44-0C3C29A8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433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34</xdr:row>
      <xdr:rowOff>19050</xdr:rowOff>
    </xdr:from>
    <xdr:to>
      <xdr:col>5</xdr:col>
      <xdr:colOff>2981325</xdr:colOff>
      <xdr:row>34</xdr:row>
      <xdr:rowOff>152400</xdr:rowOff>
    </xdr:to>
    <xdr:pic>
      <xdr:nvPicPr>
        <xdr:cNvPr id="133" name="Picture 29">
          <a:extLst>
            <a:ext uri="{FF2B5EF4-FFF2-40B4-BE49-F238E27FC236}">
              <a16:creationId xmlns:a16="http://schemas.microsoft.com/office/drawing/2014/main" id="{5585225A-1E93-6C4B-9F45-FDE2C6C4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775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35</xdr:row>
      <xdr:rowOff>19050</xdr:rowOff>
    </xdr:from>
    <xdr:to>
      <xdr:col>5</xdr:col>
      <xdr:colOff>2981325</xdr:colOff>
      <xdr:row>35</xdr:row>
      <xdr:rowOff>152400</xdr:rowOff>
    </xdr:to>
    <xdr:pic>
      <xdr:nvPicPr>
        <xdr:cNvPr id="134" name="Picture 29">
          <a:extLst>
            <a:ext uri="{FF2B5EF4-FFF2-40B4-BE49-F238E27FC236}">
              <a16:creationId xmlns:a16="http://schemas.microsoft.com/office/drawing/2014/main" id="{407E2282-9BB6-3A49-8CC1-DE7D1EBF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918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62</xdr:row>
      <xdr:rowOff>19050</xdr:rowOff>
    </xdr:from>
    <xdr:to>
      <xdr:col>5</xdr:col>
      <xdr:colOff>2981325</xdr:colOff>
      <xdr:row>62</xdr:row>
      <xdr:rowOff>152400</xdr:rowOff>
    </xdr:to>
    <xdr:pic>
      <xdr:nvPicPr>
        <xdr:cNvPr id="135" name="Picture 29">
          <a:extLst>
            <a:ext uri="{FF2B5EF4-FFF2-40B4-BE49-F238E27FC236}">
              <a16:creationId xmlns:a16="http://schemas.microsoft.com/office/drawing/2014/main" id="{5B399283-214A-2F41-89D1-E17222C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2376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63</xdr:row>
      <xdr:rowOff>19050</xdr:rowOff>
    </xdr:from>
    <xdr:to>
      <xdr:col>5</xdr:col>
      <xdr:colOff>2981325</xdr:colOff>
      <xdr:row>63</xdr:row>
      <xdr:rowOff>152400</xdr:rowOff>
    </xdr:to>
    <xdr:pic>
      <xdr:nvPicPr>
        <xdr:cNvPr id="136" name="Picture 29">
          <a:extLst>
            <a:ext uri="{FF2B5EF4-FFF2-40B4-BE49-F238E27FC236}">
              <a16:creationId xmlns:a16="http://schemas.microsoft.com/office/drawing/2014/main" id="{2BDB6BF9-8B0A-0F40-BA9D-EC18BDF0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2553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62</xdr:row>
      <xdr:rowOff>19050</xdr:rowOff>
    </xdr:from>
    <xdr:to>
      <xdr:col>5</xdr:col>
      <xdr:colOff>2981325</xdr:colOff>
      <xdr:row>62</xdr:row>
      <xdr:rowOff>152400</xdr:rowOff>
    </xdr:to>
    <xdr:pic>
      <xdr:nvPicPr>
        <xdr:cNvPr id="137" name="Picture 29">
          <a:extLst>
            <a:ext uri="{FF2B5EF4-FFF2-40B4-BE49-F238E27FC236}">
              <a16:creationId xmlns:a16="http://schemas.microsoft.com/office/drawing/2014/main" id="{6B3BAFAA-9BAF-A641-B963-A969FCC5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2376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63</xdr:row>
      <xdr:rowOff>19050</xdr:rowOff>
    </xdr:from>
    <xdr:to>
      <xdr:col>5</xdr:col>
      <xdr:colOff>2981325</xdr:colOff>
      <xdr:row>63</xdr:row>
      <xdr:rowOff>152400</xdr:rowOff>
    </xdr:to>
    <xdr:pic>
      <xdr:nvPicPr>
        <xdr:cNvPr id="138" name="Picture 29">
          <a:extLst>
            <a:ext uri="{FF2B5EF4-FFF2-40B4-BE49-F238E27FC236}">
              <a16:creationId xmlns:a16="http://schemas.microsoft.com/office/drawing/2014/main" id="{1CE89B99-7B45-9842-BB6C-B32E3136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2553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91</xdr:row>
      <xdr:rowOff>19050</xdr:rowOff>
    </xdr:from>
    <xdr:to>
      <xdr:col>5</xdr:col>
      <xdr:colOff>2981325</xdr:colOff>
      <xdr:row>91</xdr:row>
      <xdr:rowOff>152400</xdr:rowOff>
    </xdr:to>
    <xdr:pic>
      <xdr:nvPicPr>
        <xdr:cNvPr id="139" name="Picture 29">
          <a:extLst>
            <a:ext uri="{FF2B5EF4-FFF2-40B4-BE49-F238E27FC236}">
              <a16:creationId xmlns:a16="http://schemas.microsoft.com/office/drawing/2014/main" id="{2B0C417C-E9B4-5042-9C89-78F975A2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583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92</xdr:row>
      <xdr:rowOff>19050</xdr:rowOff>
    </xdr:from>
    <xdr:to>
      <xdr:col>5</xdr:col>
      <xdr:colOff>2981325</xdr:colOff>
      <xdr:row>92</xdr:row>
      <xdr:rowOff>152400</xdr:rowOff>
    </xdr:to>
    <xdr:pic>
      <xdr:nvPicPr>
        <xdr:cNvPr id="140" name="Picture 29">
          <a:extLst>
            <a:ext uri="{FF2B5EF4-FFF2-40B4-BE49-F238E27FC236}">
              <a16:creationId xmlns:a16="http://schemas.microsoft.com/office/drawing/2014/main" id="{3C71ACAC-13F9-D343-9278-1773D80F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760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93</xdr:row>
      <xdr:rowOff>28575</xdr:rowOff>
    </xdr:from>
    <xdr:to>
      <xdr:col>5</xdr:col>
      <xdr:colOff>2981325</xdr:colOff>
      <xdr:row>93</xdr:row>
      <xdr:rowOff>161925</xdr:rowOff>
    </xdr:to>
    <xdr:pic>
      <xdr:nvPicPr>
        <xdr:cNvPr id="141" name="Picture 29">
          <a:extLst>
            <a:ext uri="{FF2B5EF4-FFF2-40B4-BE49-F238E27FC236}">
              <a16:creationId xmlns:a16="http://schemas.microsoft.com/office/drawing/2014/main" id="{2E2F2E8E-FF77-3848-B7B7-D436005F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960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94</xdr:row>
      <xdr:rowOff>19050</xdr:rowOff>
    </xdr:from>
    <xdr:to>
      <xdr:col>5</xdr:col>
      <xdr:colOff>2981325</xdr:colOff>
      <xdr:row>94</xdr:row>
      <xdr:rowOff>152400</xdr:rowOff>
    </xdr:to>
    <xdr:pic>
      <xdr:nvPicPr>
        <xdr:cNvPr id="142" name="Picture 29">
          <a:extLst>
            <a:ext uri="{FF2B5EF4-FFF2-40B4-BE49-F238E27FC236}">
              <a16:creationId xmlns:a16="http://schemas.microsoft.com/office/drawing/2014/main" id="{386C4145-2506-274A-9850-4460CE7A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1818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96</xdr:row>
      <xdr:rowOff>38100</xdr:rowOff>
    </xdr:from>
    <xdr:to>
      <xdr:col>5</xdr:col>
      <xdr:colOff>2981325</xdr:colOff>
      <xdr:row>96</xdr:row>
      <xdr:rowOff>171450</xdr:rowOff>
    </xdr:to>
    <xdr:pic>
      <xdr:nvPicPr>
        <xdr:cNvPr id="143" name="Picture 29">
          <a:extLst>
            <a:ext uri="{FF2B5EF4-FFF2-40B4-BE49-F238E27FC236}">
              <a16:creationId xmlns:a16="http://schemas.microsoft.com/office/drawing/2014/main" id="{80662B79-5F1B-9D43-BD9C-4B4D4289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185547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97</xdr:row>
      <xdr:rowOff>9525</xdr:rowOff>
    </xdr:from>
    <xdr:to>
      <xdr:col>5</xdr:col>
      <xdr:colOff>2981325</xdr:colOff>
      <xdr:row>97</xdr:row>
      <xdr:rowOff>171450</xdr:rowOff>
    </xdr:to>
    <xdr:pic>
      <xdr:nvPicPr>
        <xdr:cNvPr id="144" name="Picture 29">
          <a:extLst>
            <a:ext uri="{FF2B5EF4-FFF2-40B4-BE49-F238E27FC236}">
              <a16:creationId xmlns:a16="http://schemas.microsoft.com/office/drawing/2014/main" id="{70008C10-CF88-9B4B-89A1-7CD945EA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187039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91</xdr:row>
      <xdr:rowOff>19050</xdr:rowOff>
    </xdr:from>
    <xdr:to>
      <xdr:col>5</xdr:col>
      <xdr:colOff>2981325</xdr:colOff>
      <xdr:row>91</xdr:row>
      <xdr:rowOff>152400</xdr:rowOff>
    </xdr:to>
    <xdr:pic>
      <xdr:nvPicPr>
        <xdr:cNvPr id="145" name="Picture 29">
          <a:extLst>
            <a:ext uri="{FF2B5EF4-FFF2-40B4-BE49-F238E27FC236}">
              <a16:creationId xmlns:a16="http://schemas.microsoft.com/office/drawing/2014/main" id="{2AB34522-789B-EA41-AF48-3BDBE13C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583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92</xdr:row>
      <xdr:rowOff>19050</xdr:rowOff>
    </xdr:from>
    <xdr:to>
      <xdr:col>5</xdr:col>
      <xdr:colOff>2981325</xdr:colOff>
      <xdr:row>92</xdr:row>
      <xdr:rowOff>152400</xdr:rowOff>
    </xdr:to>
    <xdr:pic>
      <xdr:nvPicPr>
        <xdr:cNvPr id="146" name="Picture 29">
          <a:extLst>
            <a:ext uri="{FF2B5EF4-FFF2-40B4-BE49-F238E27FC236}">
              <a16:creationId xmlns:a16="http://schemas.microsoft.com/office/drawing/2014/main" id="{B7F3C164-339A-2542-A9CE-4E5C88DE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760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119</xdr:row>
      <xdr:rowOff>19050</xdr:rowOff>
    </xdr:from>
    <xdr:to>
      <xdr:col>5</xdr:col>
      <xdr:colOff>2981325</xdr:colOff>
      <xdr:row>119</xdr:row>
      <xdr:rowOff>152400</xdr:rowOff>
    </xdr:to>
    <xdr:pic>
      <xdr:nvPicPr>
        <xdr:cNvPr id="147" name="Picture 29">
          <a:extLst>
            <a:ext uri="{FF2B5EF4-FFF2-40B4-BE49-F238E27FC236}">
              <a16:creationId xmlns:a16="http://schemas.microsoft.com/office/drawing/2014/main" id="{615A62AC-E384-224C-A954-6665BF4A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2752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120</xdr:row>
      <xdr:rowOff>19050</xdr:rowOff>
    </xdr:from>
    <xdr:to>
      <xdr:col>5</xdr:col>
      <xdr:colOff>2981325</xdr:colOff>
      <xdr:row>120</xdr:row>
      <xdr:rowOff>152400</xdr:rowOff>
    </xdr:to>
    <xdr:pic>
      <xdr:nvPicPr>
        <xdr:cNvPr id="148" name="Picture 29">
          <a:extLst>
            <a:ext uri="{FF2B5EF4-FFF2-40B4-BE49-F238E27FC236}">
              <a16:creationId xmlns:a16="http://schemas.microsoft.com/office/drawing/2014/main" id="{D1916AEF-F963-3147-933F-72FB1E1C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2929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119</xdr:row>
      <xdr:rowOff>19050</xdr:rowOff>
    </xdr:from>
    <xdr:to>
      <xdr:col>5</xdr:col>
      <xdr:colOff>2981325</xdr:colOff>
      <xdr:row>119</xdr:row>
      <xdr:rowOff>152400</xdr:rowOff>
    </xdr:to>
    <xdr:pic>
      <xdr:nvPicPr>
        <xdr:cNvPr id="149" name="Picture 29">
          <a:extLst>
            <a:ext uri="{FF2B5EF4-FFF2-40B4-BE49-F238E27FC236}">
              <a16:creationId xmlns:a16="http://schemas.microsoft.com/office/drawing/2014/main" id="{2464F54B-D569-754C-96B8-0C722665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2752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120</xdr:row>
      <xdr:rowOff>19050</xdr:rowOff>
    </xdr:from>
    <xdr:to>
      <xdr:col>5</xdr:col>
      <xdr:colOff>2981325</xdr:colOff>
      <xdr:row>120</xdr:row>
      <xdr:rowOff>152400</xdr:rowOff>
    </xdr:to>
    <xdr:pic>
      <xdr:nvPicPr>
        <xdr:cNvPr id="150" name="Picture 29">
          <a:extLst>
            <a:ext uri="{FF2B5EF4-FFF2-40B4-BE49-F238E27FC236}">
              <a16:creationId xmlns:a16="http://schemas.microsoft.com/office/drawing/2014/main" id="{DDEE4075-A25F-A649-9C11-FDA87656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2929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30</xdr:row>
      <xdr:rowOff>19050</xdr:rowOff>
    </xdr:from>
    <xdr:to>
      <xdr:col>5</xdr:col>
      <xdr:colOff>2981325</xdr:colOff>
      <xdr:row>30</xdr:row>
      <xdr:rowOff>152400</xdr:rowOff>
    </xdr:to>
    <xdr:pic>
      <xdr:nvPicPr>
        <xdr:cNvPr id="151" name="Picture 29">
          <a:extLst>
            <a:ext uri="{FF2B5EF4-FFF2-40B4-BE49-F238E27FC236}">
              <a16:creationId xmlns:a16="http://schemas.microsoft.com/office/drawing/2014/main" id="{52C48458-3333-DC4E-B02E-561BDCF9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7092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31</xdr:row>
      <xdr:rowOff>19050</xdr:rowOff>
    </xdr:from>
    <xdr:to>
      <xdr:col>5</xdr:col>
      <xdr:colOff>2981325</xdr:colOff>
      <xdr:row>31</xdr:row>
      <xdr:rowOff>152400</xdr:rowOff>
    </xdr:to>
    <xdr:pic>
      <xdr:nvPicPr>
        <xdr:cNvPr id="152" name="Picture 29">
          <a:extLst>
            <a:ext uri="{FF2B5EF4-FFF2-40B4-BE49-F238E27FC236}">
              <a16:creationId xmlns:a16="http://schemas.microsoft.com/office/drawing/2014/main" id="{D58C4771-7356-3D4E-8594-2620EE34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258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32</xdr:row>
      <xdr:rowOff>28575</xdr:rowOff>
    </xdr:from>
    <xdr:to>
      <xdr:col>5</xdr:col>
      <xdr:colOff>2981325</xdr:colOff>
      <xdr:row>32</xdr:row>
      <xdr:rowOff>161925</xdr:rowOff>
    </xdr:to>
    <xdr:pic>
      <xdr:nvPicPr>
        <xdr:cNvPr id="153" name="Picture 29">
          <a:extLst>
            <a:ext uri="{FF2B5EF4-FFF2-40B4-BE49-F238E27FC236}">
              <a16:creationId xmlns:a16="http://schemas.microsoft.com/office/drawing/2014/main" id="{9C2AB5FD-CF90-AF40-866B-00A73AFE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7432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33</xdr:row>
      <xdr:rowOff>19050</xdr:rowOff>
    </xdr:from>
    <xdr:to>
      <xdr:col>5</xdr:col>
      <xdr:colOff>2981325</xdr:colOff>
      <xdr:row>33</xdr:row>
      <xdr:rowOff>152400</xdr:rowOff>
    </xdr:to>
    <xdr:pic>
      <xdr:nvPicPr>
        <xdr:cNvPr id="154" name="Picture 29">
          <a:extLst>
            <a:ext uri="{FF2B5EF4-FFF2-40B4-BE49-F238E27FC236}">
              <a16:creationId xmlns:a16="http://schemas.microsoft.com/office/drawing/2014/main" id="{2BA16BF0-6048-5C4B-9AF9-8A0EA449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7588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30</xdr:row>
      <xdr:rowOff>19050</xdr:rowOff>
    </xdr:from>
    <xdr:to>
      <xdr:col>5</xdr:col>
      <xdr:colOff>2981325</xdr:colOff>
      <xdr:row>30</xdr:row>
      <xdr:rowOff>152400</xdr:rowOff>
    </xdr:to>
    <xdr:pic>
      <xdr:nvPicPr>
        <xdr:cNvPr id="155" name="Picture 29">
          <a:extLst>
            <a:ext uri="{FF2B5EF4-FFF2-40B4-BE49-F238E27FC236}">
              <a16:creationId xmlns:a16="http://schemas.microsoft.com/office/drawing/2014/main" id="{A82E8D97-23B0-1F40-8F63-14A1D6DE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7092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31</xdr:row>
      <xdr:rowOff>19050</xdr:rowOff>
    </xdr:from>
    <xdr:to>
      <xdr:col>5</xdr:col>
      <xdr:colOff>2981325</xdr:colOff>
      <xdr:row>31</xdr:row>
      <xdr:rowOff>152400</xdr:rowOff>
    </xdr:to>
    <xdr:pic>
      <xdr:nvPicPr>
        <xdr:cNvPr id="156" name="Picture 29">
          <a:extLst>
            <a:ext uri="{FF2B5EF4-FFF2-40B4-BE49-F238E27FC236}">
              <a16:creationId xmlns:a16="http://schemas.microsoft.com/office/drawing/2014/main" id="{EAB5D668-F123-4949-9B9C-533953F0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258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35</xdr:row>
      <xdr:rowOff>38100</xdr:rowOff>
    </xdr:from>
    <xdr:to>
      <xdr:col>5</xdr:col>
      <xdr:colOff>2981325</xdr:colOff>
      <xdr:row>35</xdr:row>
      <xdr:rowOff>171450</xdr:rowOff>
    </xdr:to>
    <xdr:pic>
      <xdr:nvPicPr>
        <xdr:cNvPr id="157" name="Picture 29">
          <a:extLst>
            <a:ext uri="{FF2B5EF4-FFF2-40B4-BE49-F238E27FC236}">
              <a16:creationId xmlns:a16="http://schemas.microsoft.com/office/drawing/2014/main" id="{C45F485F-96D5-224E-A9EE-DA2E2335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79375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36</xdr:row>
      <xdr:rowOff>9525</xdr:rowOff>
    </xdr:from>
    <xdr:to>
      <xdr:col>5</xdr:col>
      <xdr:colOff>2981325</xdr:colOff>
      <xdr:row>36</xdr:row>
      <xdr:rowOff>171450</xdr:rowOff>
    </xdr:to>
    <xdr:pic>
      <xdr:nvPicPr>
        <xdr:cNvPr id="158" name="Picture 29">
          <a:extLst>
            <a:ext uri="{FF2B5EF4-FFF2-40B4-BE49-F238E27FC236}">
              <a16:creationId xmlns:a16="http://schemas.microsoft.com/office/drawing/2014/main" id="{E55FC4D8-7F60-274F-B339-3DD6CCCF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80740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92</xdr:row>
      <xdr:rowOff>19050</xdr:rowOff>
    </xdr:from>
    <xdr:to>
      <xdr:col>5</xdr:col>
      <xdr:colOff>2981325</xdr:colOff>
      <xdr:row>92</xdr:row>
      <xdr:rowOff>152400</xdr:rowOff>
    </xdr:to>
    <xdr:pic>
      <xdr:nvPicPr>
        <xdr:cNvPr id="159" name="Picture 29">
          <a:extLst>
            <a:ext uri="{FF2B5EF4-FFF2-40B4-BE49-F238E27FC236}">
              <a16:creationId xmlns:a16="http://schemas.microsoft.com/office/drawing/2014/main" id="{28FF6657-320F-E644-93D7-EDDAC4BA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760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93</xdr:row>
      <xdr:rowOff>19050</xdr:rowOff>
    </xdr:from>
    <xdr:to>
      <xdr:col>5</xdr:col>
      <xdr:colOff>2981325</xdr:colOff>
      <xdr:row>93</xdr:row>
      <xdr:rowOff>152400</xdr:rowOff>
    </xdr:to>
    <xdr:pic>
      <xdr:nvPicPr>
        <xdr:cNvPr id="160" name="Picture 29">
          <a:extLst>
            <a:ext uri="{FF2B5EF4-FFF2-40B4-BE49-F238E27FC236}">
              <a16:creationId xmlns:a16="http://schemas.microsoft.com/office/drawing/2014/main" id="{7F2BCD72-03E0-8744-AFAC-80EAAEBD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951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94</xdr:row>
      <xdr:rowOff>28575</xdr:rowOff>
    </xdr:from>
    <xdr:to>
      <xdr:col>5</xdr:col>
      <xdr:colOff>2981325</xdr:colOff>
      <xdr:row>94</xdr:row>
      <xdr:rowOff>161925</xdr:rowOff>
    </xdr:to>
    <xdr:pic>
      <xdr:nvPicPr>
        <xdr:cNvPr id="161" name="Picture 29">
          <a:extLst>
            <a:ext uri="{FF2B5EF4-FFF2-40B4-BE49-F238E27FC236}">
              <a16:creationId xmlns:a16="http://schemas.microsoft.com/office/drawing/2014/main" id="{3723A6B5-C30D-9146-998A-38868317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8189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95</xdr:row>
      <xdr:rowOff>19050</xdr:rowOff>
    </xdr:from>
    <xdr:to>
      <xdr:col>5</xdr:col>
      <xdr:colOff>2981325</xdr:colOff>
      <xdr:row>95</xdr:row>
      <xdr:rowOff>152400</xdr:rowOff>
    </xdr:to>
    <xdr:pic>
      <xdr:nvPicPr>
        <xdr:cNvPr id="162" name="Picture 29">
          <a:extLst>
            <a:ext uri="{FF2B5EF4-FFF2-40B4-BE49-F238E27FC236}">
              <a16:creationId xmlns:a16="http://schemas.microsoft.com/office/drawing/2014/main" id="{79C59654-87EF-DB4C-A21F-2F03CD1E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18357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97</xdr:row>
      <xdr:rowOff>38100</xdr:rowOff>
    </xdr:from>
    <xdr:to>
      <xdr:col>5</xdr:col>
      <xdr:colOff>2981325</xdr:colOff>
      <xdr:row>97</xdr:row>
      <xdr:rowOff>171450</xdr:rowOff>
    </xdr:to>
    <xdr:pic>
      <xdr:nvPicPr>
        <xdr:cNvPr id="163" name="Picture 29">
          <a:extLst>
            <a:ext uri="{FF2B5EF4-FFF2-40B4-BE49-F238E27FC236}">
              <a16:creationId xmlns:a16="http://schemas.microsoft.com/office/drawing/2014/main" id="{4D651D50-2187-4E49-9BA5-82414670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18732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98</xdr:row>
      <xdr:rowOff>9525</xdr:rowOff>
    </xdr:from>
    <xdr:to>
      <xdr:col>5</xdr:col>
      <xdr:colOff>2981325</xdr:colOff>
      <xdr:row>98</xdr:row>
      <xdr:rowOff>171450</xdr:rowOff>
    </xdr:to>
    <xdr:pic>
      <xdr:nvPicPr>
        <xdr:cNvPr id="164" name="Picture 29">
          <a:extLst>
            <a:ext uri="{FF2B5EF4-FFF2-40B4-BE49-F238E27FC236}">
              <a16:creationId xmlns:a16="http://schemas.microsoft.com/office/drawing/2014/main" id="{91CC914C-EA85-0740-B214-5C72FC8D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18881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92</xdr:row>
      <xdr:rowOff>19050</xdr:rowOff>
    </xdr:from>
    <xdr:to>
      <xdr:col>5</xdr:col>
      <xdr:colOff>2981325</xdr:colOff>
      <xdr:row>92</xdr:row>
      <xdr:rowOff>152400</xdr:rowOff>
    </xdr:to>
    <xdr:pic>
      <xdr:nvPicPr>
        <xdr:cNvPr id="165" name="Picture 29">
          <a:extLst>
            <a:ext uri="{FF2B5EF4-FFF2-40B4-BE49-F238E27FC236}">
              <a16:creationId xmlns:a16="http://schemas.microsoft.com/office/drawing/2014/main" id="{A87EEC03-B66F-7E4C-98F8-5CDA51D0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760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93</xdr:row>
      <xdr:rowOff>19050</xdr:rowOff>
    </xdr:from>
    <xdr:to>
      <xdr:col>5</xdr:col>
      <xdr:colOff>2981325</xdr:colOff>
      <xdr:row>93</xdr:row>
      <xdr:rowOff>152400</xdr:rowOff>
    </xdr:to>
    <xdr:pic>
      <xdr:nvPicPr>
        <xdr:cNvPr id="166" name="Picture 29">
          <a:extLst>
            <a:ext uri="{FF2B5EF4-FFF2-40B4-BE49-F238E27FC236}">
              <a16:creationId xmlns:a16="http://schemas.microsoft.com/office/drawing/2014/main" id="{C4930B9F-6CB7-1C4C-8BD3-3A338E37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951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26</xdr:row>
      <xdr:rowOff>19050</xdr:rowOff>
    </xdr:from>
    <xdr:to>
      <xdr:col>5</xdr:col>
      <xdr:colOff>2981325</xdr:colOff>
      <xdr:row>26</xdr:row>
      <xdr:rowOff>152400</xdr:rowOff>
    </xdr:to>
    <xdr:pic>
      <xdr:nvPicPr>
        <xdr:cNvPr id="167" name="Picture 29">
          <a:extLst>
            <a:ext uri="{FF2B5EF4-FFF2-40B4-BE49-F238E27FC236}">
              <a16:creationId xmlns:a16="http://schemas.microsoft.com/office/drawing/2014/main" id="{97F1420C-0749-0946-B5D6-6873DEA6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643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27</xdr:row>
      <xdr:rowOff>28575</xdr:rowOff>
    </xdr:from>
    <xdr:to>
      <xdr:col>5</xdr:col>
      <xdr:colOff>2981325</xdr:colOff>
      <xdr:row>27</xdr:row>
      <xdr:rowOff>161925</xdr:rowOff>
    </xdr:to>
    <xdr:pic>
      <xdr:nvPicPr>
        <xdr:cNvPr id="168" name="Picture 29">
          <a:extLst>
            <a:ext uri="{FF2B5EF4-FFF2-40B4-BE49-F238E27FC236}">
              <a16:creationId xmlns:a16="http://schemas.microsoft.com/office/drawing/2014/main" id="{6DDEB940-BBB2-3D48-95B5-FC81A200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66071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26</xdr:row>
      <xdr:rowOff>19050</xdr:rowOff>
    </xdr:from>
    <xdr:to>
      <xdr:col>5</xdr:col>
      <xdr:colOff>2981325</xdr:colOff>
      <xdr:row>26</xdr:row>
      <xdr:rowOff>152400</xdr:rowOff>
    </xdr:to>
    <xdr:pic>
      <xdr:nvPicPr>
        <xdr:cNvPr id="169" name="Picture 29">
          <a:extLst>
            <a:ext uri="{FF2B5EF4-FFF2-40B4-BE49-F238E27FC236}">
              <a16:creationId xmlns:a16="http://schemas.microsoft.com/office/drawing/2014/main" id="{C5A7A018-8AD8-5043-927A-940D5EF5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643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40</xdr:row>
      <xdr:rowOff>38100</xdr:rowOff>
    </xdr:from>
    <xdr:to>
      <xdr:col>5</xdr:col>
      <xdr:colOff>2981325</xdr:colOff>
      <xdr:row>40</xdr:row>
      <xdr:rowOff>171450</xdr:rowOff>
    </xdr:to>
    <xdr:pic>
      <xdr:nvPicPr>
        <xdr:cNvPr id="170" name="Picture 29">
          <a:extLst>
            <a:ext uri="{FF2B5EF4-FFF2-40B4-BE49-F238E27FC236}">
              <a16:creationId xmlns:a16="http://schemas.microsoft.com/office/drawing/2014/main" id="{D3933041-600C-5349-B2ED-FC4DEDB5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87630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167</xdr:row>
      <xdr:rowOff>38100</xdr:rowOff>
    </xdr:from>
    <xdr:to>
      <xdr:col>5</xdr:col>
      <xdr:colOff>2981325</xdr:colOff>
      <xdr:row>167</xdr:row>
      <xdr:rowOff>171450</xdr:rowOff>
    </xdr:to>
    <xdr:pic>
      <xdr:nvPicPr>
        <xdr:cNvPr id="171" name="Picture 29">
          <a:extLst>
            <a:ext uri="{FF2B5EF4-FFF2-40B4-BE49-F238E27FC236}">
              <a16:creationId xmlns:a16="http://schemas.microsoft.com/office/drawing/2014/main" id="{6C41B285-91DA-5D4B-AD69-040B43A0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1013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168</xdr:row>
      <xdr:rowOff>9525</xdr:rowOff>
    </xdr:from>
    <xdr:to>
      <xdr:col>5</xdr:col>
      <xdr:colOff>2981325</xdr:colOff>
      <xdr:row>168</xdr:row>
      <xdr:rowOff>171450</xdr:rowOff>
    </xdr:to>
    <xdr:pic>
      <xdr:nvPicPr>
        <xdr:cNvPr id="172" name="Picture 29">
          <a:extLst>
            <a:ext uri="{FF2B5EF4-FFF2-40B4-BE49-F238E27FC236}">
              <a16:creationId xmlns:a16="http://schemas.microsoft.com/office/drawing/2014/main" id="{DB6D9FCF-5E6E-E646-9671-A1C7A23E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311499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176</xdr:row>
      <xdr:rowOff>19050</xdr:rowOff>
    </xdr:from>
    <xdr:to>
      <xdr:col>5</xdr:col>
      <xdr:colOff>2981325</xdr:colOff>
      <xdr:row>176</xdr:row>
      <xdr:rowOff>152400</xdr:rowOff>
    </xdr:to>
    <xdr:pic>
      <xdr:nvPicPr>
        <xdr:cNvPr id="173" name="Picture 29">
          <a:extLst>
            <a:ext uri="{FF2B5EF4-FFF2-40B4-BE49-F238E27FC236}">
              <a16:creationId xmlns:a16="http://schemas.microsoft.com/office/drawing/2014/main" id="{A4F1E36B-EBA8-7C4C-8D16-6BB77F0F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2480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177</xdr:row>
      <xdr:rowOff>19050</xdr:rowOff>
    </xdr:from>
    <xdr:to>
      <xdr:col>5</xdr:col>
      <xdr:colOff>2981325</xdr:colOff>
      <xdr:row>177</xdr:row>
      <xdr:rowOff>152400</xdr:rowOff>
    </xdr:to>
    <xdr:pic>
      <xdr:nvPicPr>
        <xdr:cNvPr id="174" name="Picture 29">
          <a:extLst>
            <a:ext uri="{FF2B5EF4-FFF2-40B4-BE49-F238E27FC236}">
              <a16:creationId xmlns:a16="http://schemas.microsoft.com/office/drawing/2014/main" id="{2CBB344C-D8FE-2A4A-BF13-1E0D0740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2645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178</xdr:row>
      <xdr:rowOff>28575</xdr:rowOff>
    </xdr:from>
    <xdr:to>
      <xdr:col>5</xdr:col>
      <xdr:colOff>2981325</xdr:colOff>
      <xdr:row>178</xdr:row>
      <xdr:rowOff>161925</xdr:rowOff>
    </xdr:to>
    <xdr:pic>
      <xdr:nvPicPr>
        <xdr:cNvPr id="175" name="Picture 29">
          <a:extLst>
            <a:ext uri="{FF2B5EF4-FFF2-40B4-BE49-F238E27FC236}">
              <a16:creationId xmlns:a16="http://schemas.microsoft.com/office/drawing/2014/main" id="{4EE66A24-9AFD-EF4A-B6FA-38DCA25C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2819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179</xdr:row>
      <xdr:rowOff>19050</xdr:rowOff>
    </xdr:from>
    <xdr:to>
      <xdr:col>5</xdr:col>
      <xdr:colOff>2981325</xdr:colOff>
      <xdr:row>179</xdr:row>
      <xdr:rowOff>152400</xdr:rowOff>
    </xdr:to>
    <xdr:pic>
      <xdr:nvPicPr>
        <xdr:cNvPr id="176" name="Picture 29">
          <a:extLst>
            <a:ext uri="{FF2B5EF4-FFF2-40B4-BE49-F238E27FC236}">
              <a16:creationId xmlns:a16="http://schemas.microsoft.com/office/drawing/2014/main" id="{F204D5D9-0998-F941-8E43-6D4F3701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32975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181</xdr:row>
      <xdr:rowOff>38100</xdr:rowOff>
    </xdr:from>
    <xdr:to>
      <xdr:col>5</xdr:col>
      <xdr:colOff>2981325</xdr:colOff>
      <xdr:row>181</xdr:row>
      <xdr:rowOff>171450</xdr:rowOff>
    </xdr:to>
    <xdr:pic>
      <xdr:nvPicPr>
        <xdr:cNvPr id="177" name="Picture 29">
          <a:extLst>
            <a:ext uri="{FF2B5EF4-FFF2-40B4-BE49-F238E27FC236}">
              <a16:creationId xmlns:a16="http://schemas.microsoft.com/office/drawing/2014/main" id="{A10A373F-6B81-BE4C-9715-FF845050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33248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182</xdr:row>
      <xdr:rowOff>9525</xdr:rowOff>
    </xdr:from>
    <xdr:to>
      <xdr:col>5</xdr:col>
      <xdr:colOff>2981325</xdr:colOff>
      <xdr:row>182</xdr:row>
      <xdr:rowOff>171450</xdr:rowOff>
    </xdr:to>
    <xdr:pic>
      <xdr:nvPicPr>
        <xdr:cNvPr id="178" name="Picture 29">
          <a:extLst>
            <a:ext uri="{FF2B5EF4-FFF2-40B4-BE49-F238E27FC236}">
              <a16:creationId xmlns:a16="http://schemas.microsoft.com/office/drawing/2014/main" id="{870384D3-82E0-8E45-9D45-E53B9D11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334613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176</xdr:row>
      <xdr:rowOff>19050</xdr:rowOff>
    </xdr:from>
    <xdr:to>
      <xdr:col>5</xdr:col>
      <xdr:colOff>2981325</xdr:colOff>
      <xdr:row>176</xdr:row>
      <xdr:rowOff>152400</xdr:rowOff>
    </xdr:to>
    <xdr:pic>
      <xdr:nvPicPr>
        <xdr:cNvPr id="179" name="Picture 29">
          <a:extLst>
            <a:ext uri="{FF2B5EF4-FFF2-40B4-BE49-F238E27FC236}">
              <a16:creationId xmlns:a16="http://schemas.microsoft.com/office/drawing/2014/main" id="{575717EC-1B50-5C4A-8F13-4B93B2B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2480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177</xdr:row>
      <xdr:rowOff>19050</xdr:rowOff>
    </xdr:from>
    <xdr:to>
      <xdr:col>5</xdr:col>
      <xdr:colOff>2981325</xdr:colOff>
      <xdr:row>177</xdr:row>
      <xdr:rowOff>152400</xdr:rowOff>
    </xdr:to>
    <xdr:pic>
      <xdr:nvPicPr>
        <xdr:cNvPr id="180" name="Picture 29">
          <a:extLst>
            <a:ext uri="{FF2B5EF4-FFF2-40B4-BE49-F238E27FC236}">
              <a16:creationId xmlns:a16="http://schemas.microsoft.com/office/drawing/2014/main" id="{71374AF0-72CD-564A-997F-7267DB0E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2645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172</xdr:row>
      <xdr:rowOff>19050</xdr:rowOff>
    </xdr:from>
    <xdr:to>
      <xdr:col>5</xdr:col>
      <xdr:colOff>2981325</xdr:colOff>
      <xdr:row>172</xdr:row>
      <xdr:rowOff>152400</xdr:rowOff>
    </xdr:to>
    <xdr:pic>
      <xdr:nvPicPr>
        <xdr:cNvPr id="181" name="Picture 29">
          <a:extLst>
            <a:ext uri="{FF2B5EF4-FFF2-40B4-BE49-F238E27FC236}">
              <a16:creationId xmlns:a16="http://schemas.microsoft.com/office/drawing/2014/main" id="{E06AE9EC-51C8-D24E-BBB5-EF59E57A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1819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173</xdr:row>
      <xdr:rowOff>19050</xdr:rowOff>
    </xdr:from>
    <xdr:to>
      <xdr:col>5</xdr:col>
      <xdr:colOff>2981325</xdr:colOff>
      <xdr:row>173</xdr:row>
      <xdr:rowOff>152400</xdr:rowOff>
    </xdr:to>
    <xdr:pic>
      <xdr:nvPicPr>
        <xdr:cNvPr id="182" name="Picture 29">
          <a:extLst>
            <a:ext uri="{FF2B5EF4-FFF2-40B4-BE49-F238E27FC236}">
              <a16:creationId xmlns:a16="http://schemas.microsoft.com/office/drawing/2014/main" id="{D58D6111-33F1-1043-B4B1-B44CE116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1984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174</xdr:row>
      <xdr:rowOff>28575</xdr:rowOff>
    </xdr:from>
    <xdr:to>
      <xdr:col>5</xdr:col>
      <xdr:colOff>2981325</xdr:colOff>
      <xdr:row>174</xdr:row>
      <xdr:rowOff>161925</xdr:rowOff>
    </xdr:to>
    <xdr:pic>
      <xdr:nvPicPr>
        <xdr:cNvPr id="183" name="Picture 29">
          <a:extLst>
            <a:ext uri="{FF2B5EF4-FFF2-40B4-BE49-F238E27FC236}">
              <a16:creationId xmlns:a16="http://schemas.microsoft.com/office/drawing/2014/main" id="{C0ED3579-122B-3249-AFDA-29B50C5F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2159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175</xdr:row>
      <xdr:rowOff>19050</xdr:rowOff>
    </xdr:from>
    <xdr:to>
      <xdr:col>5</xdr:col>
      <xdr:colOff>2981325</xdr:colOff>
      <xdr:row>175</xdr:row>
      <xdr:rowOff>152400</xdr:rowOff>
    </xdr:to>
    <xdr:pic>
      <xdr:nvPicPr>
        <xdr:cNvPr id="184" name="Picture 29">
          <a:extLst>
            <a:ext uri="{FF2B5EF4-FFF2-40B4-BE49-F238E27FC236}">
              <a16:creationId xmlns:a16="http://schemas.microsoft.com/office/drawing/2014/main" id="{EE36E58E-68D2-C748-B834-20A8E2E0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32315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172</xdr:row>
      <xdr:rowOff>19050</xdr:rowOff>
    </xdr:from>
    <xdr:to>
      <xdr:col>5</xdr:col>
      <xdr:colOff>2981325</xdr:colOff>
      <xdr:row>172</xdr:row>
      <xdr:rowOff>152400</xdr:rowOff>
    </xdr:to>
    <xdr:pic>
      <xdr:nvPicPr>
        <xdr:cNvPr id="185" name="Picture 29">
          <a:extLst>
            <a:ext uri="{FF2B5EF4-FFF2-40B4-BE49-F238E27FC236}">
              <a16:creationId xmlns:a16="http://schemas.microsoft.com/office/drawing/2014/main" id="{9C20F9D6-926F-174E-8EFC-6ABAD39E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1819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173</xdr:row>
      <xdr:rowOff>19050</xdr:rowOff>
    </xdr:from>
    <xdr:to>
      <xdr:col>5</xdr:col>
      <xdr:colOff>2981325</xdr:colOff>
      <xdr:row>173</xdr:row>
      <xdr:rowOff>152400</xdr:rowOff>
    </xdr:to>
    <xdr:pic>
      <xdr:nvPicPr>
        <xdr:cNvPr id="186" name="Picture 29">
          <a:extLst>
            <a:ext uri="{FF2B5EF4-FFF2-40B4-BE49-F238E27FC236}">
              <a16:creationId xmlns:a16="http://schemas.microsoft.com/office/drawing/2014/main" id="{A313F3BA-928F-9146-ABF3-16CBFEA2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1984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177</xdr:row>
      <xdr:rowOff>38100</xdr:rowOff>
    </xdr:from>
    <xdr:to>
      <xdr:col>5</xdr:col>
      <xdr:colOff>2981325</xdr:colOff>
      <xdr:row>177</xdr:row>
      <xdr:rowOff>171450</xdr:rowOff>
    </xdr:to>
    <xdr:pic>
      <xdr:nvPicPr>
        <xdr:cNvPr id="187" name="Picture 29">
          <a:extLst>
            <a:ext uri="{FF2B5EF4-FFF2-40B4-BE49-F238E27FC236}">
              <a16:creationId xmlns:a16="http://schemas.microsoft.com/office/drawing/2014/main" id="{8C067370-4718-9F40-8D0D-38091E55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2664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178</xdr:row>
      <xdr:rowOff>9525</xdr:rowOff>
    </xdr:from>
    <xdr:to>
      <xdr:col>5</xdr:col>
      <xdr:colOff>2981325</xdr:colOff>
      <xdr:row>178</xdr:row>
      <xdr:rowOff>171450</xdr:rowOff>
    </xdr:to>
    <xdr:pic>
      <xdr:nvPicPr>
        <xdr:cNvPr id="188" name="Picture 29">
          <a:extLst>
            <a:ext uri="{FF2B5EF4-FFF2-40B4-BE49-F238E27FC236}">
              <a16:creationId xmlns:a16="http://schemas.microsoft.com/office/drawing/2014/main" id="{14B0EB99-D535-5845-BC43-9CF8343B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328009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168</xdr:row>
      <xdr:rowOff>19050</xdr:rowOff>
    </xdr:from>
    <xdr:to>
      <xdr:col>5</xdr:col>
      <xdr:colOff>2981325</xdr:colOff>
      <xdr:row>168</xdr:row>
      <xdr:rowOff>152400</xdr:rowOff>
    </xdr:to>
    <xdr:pic>
      <xdr:nvPicPr>
        <xdr:cNvPr id="189" name="Picture 29">
          <a:extLst>
            <a:ext uri="{FF2B5EF4-FFF2-40B4-BE49-F238E27FC236}">
              <a16:creationId xmlns:a16="http://schemas.microsoft.com/office/drawing/2014/main" id="{D86424AD-AA82-E447-9FDA-DB17C3AA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1159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169</xdr:row>
      <xdr:rowOff>28575</xdr:rowOff>
    </xdr:from>
    <xdr:to>
      <xdr:col>5</xdr:col>
      <xdr:colOff>2981325</xdr:colOff>
      <xdr:row>169</xdr:row>
      <xdr:rowOff>161925</xdr:rowOff>
    </xdr:to>
    <xdr:pic>
      <xdr:nvPicPr>
        <xdr:cNvPr id="190" name="Picture 29">
          <a:extLst>
            <a:ext uri="{FF2B5EF4-FFF2-40B4-BE49-F238E27FC236}">
              <a16:creationId xmlns:a16="http://schemas.microsoft.com/office/drawing/2014/main" id="{10C90CD4-F3FF-6047-9915-4745E680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13340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168</xdr:row>
      <xdr:rowOff>19050</xdr:rowOff>
    </xdr:from>
    <xdr:to>
      <xdr:col>5</xdr:col>
      <xdr:colOff>2981325</xdr:colOff>
      <xdr:row>168</xdr:row>
      <xdr:rowOff>152400</xdr:rowOff>
    </xdr:to>
    <xdr:pic>
      <xdr:nvPicPr>
        <xdr:cNvPr id="191" name="Picture 29">
          <a:extLst>
            <a:ext uri="{FF2B5EF4-FFF2-40B4-BE49-F238E27FC236}">
              <a16:creationId xmlns:a16="http://schemas.microsoft.com/office/drawing/2014/main" id="{C3049DDB-8E0A-2340-977F-1756DD6B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1159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182</xdr:row>
      <xdr:rowOff>38100</xdr:rowOff>
    </xdr:from>
    <xdr:to>
      <xdr:col>5</xdr:col>
      <xdr:colOff>2981325</xdr:colOff>
      <xdr:row>182</xdr:row>
      <xdr:rowOff>171450</xdr:rowOff>
    </xdr:to>
    <xdr:pic>
      <xdr:nvPicPr>
        <xdr:cNvPr id="192" name="Picture 29">
          <a:extLst>
            <a:ext uri="{FF2B5EF4-FFF2-40B4-BE49-F238E27FC236}">
              <a16:creationId xmlns:a16="http://schemas.microsoft.com/office/drawing/2014/main" id="{433D1B6F-344A-674F-BD31-298308E5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34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195</xdr:row>
      <xdr:rowOff>38100</xdr:rowOff>
    </xdr:from>
    <xdr:to>
      <xdr:col>5</xdr:col>
      <xdr:colOff>2981325</xdr:colOff>
      <xdr:row>195</xdr:row>
      <xdr:rowOff>171450</xdr:rowOff>
    </xdr:to>
    <xdr:pic>
      <xdr:nvPicPr>
        <xdr:cNvPr id="193" name="Picture 29">
          <a:extLst>
            <a:ext uri="{FF2B5EF4-FFF2-40B4-BE49-F238E27FC236}">
              <a16:creationId xmlns:a16="http://schemas.microsoft.com/office/drawing/2014/main" id="{3FA67DB7-C64A-C54A-96C2-217AE808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5636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196</xdr:row>
      <xdr:rowOff>9525</xdr:rowOff>
    </xdr:from>
    <xdr:to>
      <xdr:col>5</xdr:col>
      <xdr:colOff>2981325</xdr:colOff>
      <xdr:row>196</xdr:row>
      <xdr:rowOff>171450</xdr:rowOff>
    </xdr:to>
    <xdr:pic>
      <xdr:nvPicPr>
        <xdr:cNvPr id="194" name="Picture 29">
          <a:extLst>
            <a:ext uri="{FF2B5EF4-FFF2-40B4-BE49-F238E27FC236}">
              <a16:creationId xmlns:a16="http://schemas.microsoft.com/office/drawing/2014/main" id="{4A06221A-3E6B-3D4B-9B97-266D103F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357727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204</xdr:row>
      <xdr:rowOff>19050</xdr:rowOff>
    </xdr:from>
    <xdr:to>
      <xdr:col>5</xdr:col>
      <xdr:colOff>2981325</xdr:colOff>
      <xdr:row>204</xdr:row>
      <xdr:rowOff>152400</xdr:rowOff>
    </xdr:to>
    <xdr:pic>
      <xdr:nvPicPr>
        <xdr:cNvPr id="195" name="Picture 29">
          <a:extLst>
            <a:ext uri="{FF2B5EF4-FFF2-40B4-BE49-F238E27FC236}">
              <a16:creationId xmlns:a16="http://schemas.microsoft.com/office/drawing/2014/main" id="{2B8E78C2-E90D-E74B-9964-3CAD50E1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7103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205</xdr:row>
      <xdr:rowOff>19050</xdr:rowOff>
    </xdr:from>
    <xdr:to>
      <xdr:col>5</xdr:col>
      <xdr:colOff>2981325</xdr:colOff>
      <xdr:row>205</xdr:row>
      <xdr:rowOff>152400</xdr:rowOff>
    </xdr:to>
    <xdr:pic>
      <xdr:nvPicPr>
        <xdr:cNvPr id="196" name="Picture 29">
          <a:extLst>
            <a:ext uri="{FF2B5EF4-FFF2-40B4-BE49-F238E27FC236}">
              <a16:creationId xmlns:a16="http://schemas.microsoft.com/office/drawing/2014/main" id="{CA4AF4DC-B41F-BD4F-A7A0-480FF2A8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7268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206</xdr:row>
      <xdr:rowOff>28575</xdr:rowOff>
    </xdr:from>
    <xdr:to>
      <xdr:col>5</xdr:col>
      <xdr:colOff>2981325</xdr:colOff>
      <xdr:row>206</xdr:row>
      <xdr:rowOff>161925</xdr:rowOff>
    </xdr:to>
    <xdr:pic>
      <xdr:nvPicPr>
        <xdr:cNvPr id="197" name="Picture 29">
          <a:extLst>
            <a:ext uri="{FF2B5EF4-FFF2-40B4-BE49-F238E27FC236}">
              <a16:creationId xmlns:a16="http://schemas.microsoft.com/office/drawing/2014/main" id="{5DA24D4C-AE8D-A647-8F67-6DD9E6E3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7442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207</xdr:row>
      <xdr:rowOff>19050</xdr:rowOff>
    </xdr:from>
    <xdr:to>
      <xdr:col>5</xdr:col>
      <xdr:colOff>2981325</xdr:colOff>
      <xdr:row>207</xdr:row>
      <xdr:rowOff>152400</xdr:rowOff>
    </xdr:to>
    <xdr:pic>
      <xdr:nvPicPr>
        <xdr:cNvPr id="198" name="Picture 29">
          <a:extLst>
            <a:ext uri="{FF2B5EF4-FFF2-40B4-BE49-F238E27FC236}">
              <a16:creationId xmlns:a16="http://schemas.microsoft.com/office/drawing/2014/main" id="{CAEAFA4A-08A2-3E44-832E-E41CB3C8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37598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209</xdr:row>
      <xdr:rowOff>38100</xdr:rowOff>
    </xdr:from>
    <xdr:to>
      <xdr:col>5</xdr:col>
      <xdr:colOff>2981325</xdr:colOff>
      <xdr:row>209</xdr:row>
      <xdr:rowOff>171450</xdr:rowOff>
    </xdr:to>
    <xdr:pic>
      <xdr:nvPicPr>
        <xdr:cNvPr id="199" name="Picture 29">
          <a:extLst>
            <a:ext uri="{FF2B5EF4-FFF2-40B4-BE49-F238E27FC236}">
              <a16:creationId xmlns:a16="http://schemas.microsoft.com/office/drawing/2014/main" id="{AFE27951-CD8A-DF49-917D-67B4BEF5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7947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210</xdr:row>
      <xdr:rowOff>9525</xdr:rowOff>
    </xdr:from>
    <xdr:to>
      <xdr:col>5</xdr:col>
      <xdr:colOff>2981325</xdr:colOff>
      <xdr:row>210</xdr:row>
      <xdr:rowOff>171450</xdr:rowOff>
    </xdr:to>
    <xdr:pic>
      <xdr:nvPicPr>
        <xdr:cNvPr id="200" name="Picture 29">
          <a:extLst>
            <a:ext uri="{FF2B5EF4-FFF2-40B4-BE49-F238E27FC236}">
              <a16:creationId xmlns:a16="http://schemas.microsoft.com/office/drawing/2014/main" id="{024D9D48-073E-2542-BC7C-62F112DC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380841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204</xdr:row>
      <xdr:rowOff>19050</xdr:rowOff>
    </xdr:from>
    <xdr:to>
      <xdr:col>5</xdr:col>
      <xdr:colOff>2981325</xdr:colOff>
      <xdr:row>204</xdr:row>
      <xdr:rowOff>152400</xdr:rowOff>
    </xdr:to>
    <xdr:pic>
      <xdr:nvPicPr>
        <xdr:cNvPr id="201" name="Picture 29">
          <a:extLst>
            <a:ext uri="{FF2B5EF4-FFF2-40B4-BE49-F238E27FC236}">
              <a16:creationId xmlns:a16="http://schemas.microsoft.com/office/drawing/2014/main" id="{1E5C7BEE-4968-B546-AF69-EF1ABF42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7103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205</xdr:row>
      <xdr:rowOff>19050</xdr:rowOff>
    </xdr:from>
    <xdr:to>
      <xdr:col>5</xdr:col>
      <xdr:colOff>2981325</xdr:colOff>
      <xdr:row>205</xdr:row>
      <xdr:rowOff>152400</xdr:rowOff>
    </xdr:to>
    <xdr:pic>
      <xdr:nvPicPr>
        <xdr:cNvPr id="202" name="Picture 29">
          <a:extLst>
            <a:ext uri="{FF2B5EF4-FFF2-40B4-BE49-F238E27FC236}">
              <a16:creationId xmlns:a16="http://schemas.microsoft.com/office/drawing/2014/main" id="{C5C2DA0A-10C8-944B-93A2-936C3E40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7268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200</xdr:row>
      <xdr:rowOff>19050</xdr:rowOff>
    </xdr:from>
    <xdr:to>
      <xdr:col>5</xdr:col>
      <xdr:colOff>2981325</xdr:colOff>
      <xdr:row>200</xdr:row>
      <xdr:rowOff>152400</xdr:rowOff>
    </xdr:to>
    <xdr:pic>
      <xdr:nvPicPr>
        <xdr:cNvPr id="203" name="Picture 29">
          <a:extLst>
            <a:ext uri="{FF2B5EF4-FFF2-40B4-BE49-F238E27FC236}">
              <a16:creationId xmlns:a16="http://schemas.microsoft.com/office/drawing/2014/main" id="{AB255BEE-4385-7041-94F0-CF51036B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6442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201</xdr:row>
      <xdr:rowOff>19050</xdr:rowOff>
    </xdr:from>
    <xdr:to>
      <xdr:col>5</xdr:col>
      <xdr:colOff>2981325</xdr:colOff>
      <xdr:row>201</xdr:row>
      <xdr:rowOff>152400</xdr:rowOff>
    </xdr:to>
    <xdr:pic>
      <xdr:nvPicPr>
        <xdr:cNvPr id="204" name="Picture 29">
          <a:extLst>
            <a:ext uri="{FF2B5EF4-FFF2-40B4-BE49-F238E27FC236}">
              <a16:creationId xmlns:a16="http://schemas.microsoft.com/office/drawing/2014/main" id="{F02B4D07-1A7A-3942-8ABC-06FE76B0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6607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202</xdr:row>
      <xdr:rowOff>28575</xdr:rowOff>
    </xdr:from>
    <xdr:to>
      <xdr:col>5</xdr:col>
      <xdr:colOff>2981325</xdr:colOff>
      <xdr:row>202</xdr:row>
      <xdr:rowOff>161925</xdr:rowOff>
    </xdr:to>
    <xdr:pic>
      <xdr:nvPicPr>
        <xdr:cNvPr id="205" name="Picture 29">
          <a:extLst>
            <a:ext uri="{FF2B5EF4-FFF2-40B4-BE49-F238E27FC236}">
              <a16:creationId xmlns:a16="http://schemas.microsoft.com/office/drawing/2014/main" id="{5C66987A-4B5D-064A-9584-ED304542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6782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203</xdr:row>
      <xdr:rowOff>19050</xdr:rowOff>
    </xdr:from>
    <xdr:to>
      <xdr:col>5</xdr:col>
      <xdr:colOff>2981325</xdr:colOff>
      <xdr:row>203</xdr:row>
      <xdr:rowOff>152400</xdr:rowOff>
    </xdr:to>
    <xdr:pic>
      <xdr:nvPicPr>
        <xdr:cNvPr id="206" name="Picture 29">
          <a:extLst>
            <a:ext uri="{FF2B5EF4-FFF2-40B4-BE49-F238E27FC236}">
              <a16:creationId xmlns:a16="http://schemas.microsoft.com/office/drawing/2014/main" id="{30801FC3-C8EA-6242-A02D-5DA3C389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36937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200</xdr:row>
      <xdr:rowOff>19050</xdr:rowOff>
    </xdr:from>
    <xdr:to>
      <xdr:col>5</xdr:col>
      <xdr:colOff>2981325</xdr:colOff>
      <xdr:row>200</xdr:row>
      <xdr:rowOff>152400</xdr:rowOff>
    </xdr:to>
    <xdr:pic>
      <xdr:nvPicPr>
        <xdr:cNvPr id="207" name="Picture 29">
          <a:extLst>
            <a:ext uri="{FF2B5EF4-FFF2-40B4-BE49-F238E27FC236}">
              <a16:creationId xmlns:a16="http://schemas.microsoft.com/office/drawing/2014/main" id="{BA2E37D3-6578-594E-95F5-6E84CED5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6442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201</xdr:row>
      <xdr:rowOff>19050</xdr:rowOff>
    </xdr:from>
    <xdr:to>
      <xdr:col>5</xdr:col>
      <xdr:colOff>2981325</xdr:colOff>
      <xdr:row>201</xdr:row>
      <xdr:rowOff>152400</xdr:rowOff>
    </xdr:to>
    <xdr:pic>
      <xdr:nvPicPr>
        <xdr:cNvPr id="208" name="Picture 29">
          <a:extLst>
            <a:ext uri="{FF2B5EF4-FFF2-40B4-BE49-F238E27FC236}">
              <a16:creationId xmlns:a16="http://schemas.microsoft.com/office/drawing/2014/main" id="{2457E50A-0C10-324D-83C2-8567A4F1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6607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205</xdr:row>
      <xdr:rowOff>38100</xdr:rowOff>
    </xdr:from>
    <xdr:to>
      <xdr:col>5</xdr:col>
      <xdr:colOff>2981325</xdr:colOff>
      <xdr:row>205</xdr:row>
      <xdr:rowOff>171450</xdr:rowOff>
    </xdr:to>
    <xdr:pic>
      <xdr:nvPicPr>
        <xdr:cNvPr id="209" name="Picture 29">
          <a:extLst>
            <a:ext uri="{FF2B5EF4-FFF2-40B4-BE49-F238E27FC236}">
              <a16:creationId xmlns:a16="http://schemas.microsoft.com/office/drawing/2014/main" id="{379EC56E-09A1-9640-A151-34CDBE00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7287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206</xdr:row>
      <xdr:rowOff>9525</xdr:rowOff>
    </xdr:from>
    <xdr:to>
      <xdr:col>5</xdr:col>
      <xdr:colOff>2981325</xdr:colOff>
      <xdr:row>206</xdr:row>
      <xdr:rowOff>171450</xdr:rowOff>
    </xdr:to>
    <xdr:pic>
      <xdr:nvPicPr>
        <xdr:cNvPr id="210" name="Picture 29">
          <a:extLst>
            <a:ext uri="{FF2B5EF4-FFF2-40B4-BE49-F238E27FC236}">
              <a16:creationId xmlns:a16="http://schemas.microsoft.com/office/drawing/2014/main" id="{14E58D0E-861F-6348-9530-DD1CEA6F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374237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196</xdr:row>
      <xdr:rowOff>19050</xdr:rowOff>
    </xdr:from>
    <xdr:to>
      <xdr:col>5</xdr:col>
      <xdr:colOff>2981325</xdr:colOff>
      <xdr:row>196</xdr:row>
      <xdr:rowOff>152400</xdr:rowOff>
    </xdr:to>
    <xdr:pic>
      <xdr:nvPicPr>
        <xdr:cNvPr id="211" name="Picture 29">
          <a:extLst>
            <a:ext uri="{FF2B5EF4-FFF2-40B4-BE49-F238E27FC236}">
              <a16:creationId xmlns:a16="http://schemas.microsoft.com/office/drawing/2014/main" id="{63B6F2E8-6B37-754E-88B9-7B7B2BEE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5782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197</xdr:row>
      <xdr:rowOff>28575</xdr:rowOff>
    </xdr:from>
    <xdr:to>
      <xdr:col>5</xdr:col>
      <xdr:colOff>2981325</xdr:colOff>
      <xdr:row>197</xdr:row>
      <xdr:rowOff>161925</xdr:rowOff>
    </xdr:to>
    <xdr:pic>
      <xdr:nvPicPr>
        <xdr:cNvPr id="212" name="Picture 29">
          <a:extLst>
            <a:ext uri="{FF2B5EF4-FFF2-40B4-BE49-F238E27FC236}">
              <a16:creationId xmlns:a16="http://schemas.microsoft.com/office/drawing/2014/main" id="{C2B16D24-68FE-504C-BFD7-43086371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359568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196</xdr:row>
      <xdr:rowOff>19050</xdr:rowOff>
    </xdr:from>
    <xdr:to>
      <xdr:col>5</xdr:col>
      <xdr:colOff>2981325</xdr:colOff>
      <xdr:row>196</xdr:row>
      <xdr:rowOff>152400</xdr:rowOff>
    </xdr:to>
    <xdr:pic>
      <xdr:nvPicPr>
        <xdr:cNvPr id="213" name="Picture 29">
          <a:extLst>
            <a:ext uri="{FF2B5EF4-FFF2-40B4-BE49-F238E27FC236}">
              <a16:creationId xmlns:a16="http://schemas.microsoft.com/office/drawing/2014/main" id="{83FFD2B3-3E59-A94F-8C57-604DD983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35782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210</xdr:row>
      <xdr:rowOff>38100</xdr:rowOff>
    </xdr:from>
    <xdr:to>
      <xdr:col>5</xdr:col>
      <xdr:colOff>2981325</xdr:colOff>
      <xdr:row>210</xdr:row>
      <xdr:rowOff>171450</xdr:rowOff>
    </xdr:to>
    <xdr:pic>
      <xdr:nvPicPr>
        <xdr:cNvPr id="214" name="Picture 29">
          <a:extLst>
            <a:ext uri="{FF2B5EF4-FFF2-40B4-BE49-F238E27FC236}">
              <a16:creationId xmlns:a16="http://schemas.microsoft.com/office/drawing/2014/main" id="{933B6FF1-2E32-DF4F-847F-05D091EF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38112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223</xdr:row>
      <xdr:rowOff>38100</xdr:rowOff>
    </xdr:from>
    <xdr:to>
      <xdr:col>5</xdr:col>
      <xdr:colOff>2981325</xdr:colOff>
      <xdr:row>223</xdr:row>
      <xdr:rowOff>171450</xdr:rowOff>
    </xdr:to>
    <xdr:pic>
      <xdr:nvPicPr>
        <xdr:cNvPr id="215" name="Picture 29">
          <a:extLst>
            <a:ext uri="{FF2B5EF4-FFF2-40B4-BE49-F238E27FC236}">
              <a16:creationId xmlns:a16="http://schemas.microsoft.com/office/drawing/2014/main" id="{CB422068-FCC3-304A-8162-682DFF07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402590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224</xdr:row>
      <xdr:rowOff>9525</xdr:rowOff>
    </xdr:from>
    <xdr:to>
      <xdr:col>5</xdr:col>
      <xdr:colOff>2981325</xdr:colOff>
      <xdr:row>224</xdr:row>
      <xdr:rowOff>171450</xdr:rowOff>
    </xdr:to>
    <xdr:pic>
      <xdr:nvPicPr>
        <xdr:cNvPr id="216" name="Picture 29">
          <a:extLst>
            <a:ext uri="{FF2B5EF4-FFF2-40B4-BE49-F238E27FC236}">
              <a16:creationId xmlns:a16="http://schemas.microsoft.com/office/drawing/2014/main" id="{43CAED9B-807B-D643-A9C5-4C00865F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403955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232</xdr:row>
      <xdr:rowOff>19050</xdr:rowOff>
    </xdr:from>
    <xdr:to>
      <xdr:col>5</xdr:col>
      <xdr:colOff>2981325</xdr:colOff>
      <xdr:row>232</xdr:row>
      <xdr:rowOff>152400</xdr:rowOff>
    </xdr:to>
    <xdr:pic>
      <xdr:nvPicPr>
        <xdr:cNvPr id="217" name="Picture 29">
          <a:extLst>
            <a:ext uri="{FF2B5EF4-FFF2-40B4-BE49-F238E27FC236}">
              <a16:creationId xmlns:a16="http://schemas.microsoft.com/office/drawing/2014/main" id="{E5557E3F-3474-CB47-BC5E-551452C1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1725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233</xdr:row>
      <xdr:rowOff>19050</xdr:rowOff>
    </xdr:from>
    <xdr:to>
      <xdr:col>5</xdr:col>
      <xdr:colOff>2981325</xdr:colOff>
      <xdr:row>233</xdr:row>
      <xdr:rowOff>152400</xdr:rowOff>
    </xdr:to>
    <xdr:pic>
      <xdr:nvPicPr>
        <xdr:cNvPr id="218" name="Picture 29">
          <a:extLst>
            <a:ext uri="{FF2B5EF4-FFF2-40B4-BE49-F238E27FC236}">
              <a16:creationId xmlns:a16="http://schemas.microsoft.com/office/drawing/2014/main" id="{0A7BBE7F-77F5-C645-9E22-FC7BDC3E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41890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234</xdr:row>
      <xdr:rowOff>28575</xdr:rowOff>
    </xdr:from>
    <xdr:to>
      <xdr:col>5</xdr:col>
      <xdr:colOff>2981325</xdr:colOff>
      <xdr:row>234</xdr:row>
      <xdr:rowOff>161925</xdr:rowOff>
    </xdr:to>
    <xdr:pic>
      <xdr:nvPicPr>
        <xdr:cNvPr id="219" name="Picture 29">
          <a:extLst>
            <a:ext uri="{FF2B5EF4-FFF2-40B4-BE49-F238E27FC236}">
              <a16:creationId xmlns:a16="http://schemas.microsoft.com/office/drawing/2014/main" id="{A52EACE2-1618-C14B-BB60-B6AA6579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2065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235</xdr:row>
      <xdr:rowOff>19050</xdr:rowOff>
    </xdr:from>
    <xdr:to>
      <xdr:col>5</xdr:col>
      <xdr:colOff>2981325</xdr:colOff>
      <xdr:row>235</xdr:row>
      <xdr:rowOff>152400</xdr:rowOff>
    </xdr:to>
    <xdr:pic>
      <xdr:nvPicPr>
        <xdr:cNvPr id="220" name="Picture 29">
          <a:extLst>
            <a:ext uri="{FF2B5EF4-FFF2-40B4-BE49-F238E27FC236}">
              <a16:creationId xmlns:a16="http://schemas.microsoft.com/office/drawing/2014/main" id="{497CC72B-A9FD-3D4F-B2D8-6B03DF45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42221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237</xdr:row>
      <xdr:rowOff>38100</xdr:rowOff>
    </xdr:from>
    <xdr:to>
      <xdr:col>5</xdr:col>
      <xdr:colOff>2981325</xdr:colOff>
      <xdr:row>237</xdr:row>
      <xdr:rowOff>171450</xdr:rowOff>
    </xdr:to>
    <xdr:pic>
      <xdr:nvPicPr>
        <xdr:cNvPr id="221" name="Picture 29">
          <a:extLst>
            <a:ext uri="{FF2B5EF4-FFF2-40B4-BE49-F238E27FC236}">
              <a16:creationId xmlns:a16="http://schemas.microsoft.com/office/drawing/2014/main" id="{A19C0A0C-FCCC-EB44-B24A-10486290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42570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238</xdr:row>
      <xdr:rowOff>9525</xdr:rowOff>
    </xdr:from>
    <xdr:to>
      <xdr:col>5</xdr:col>
      <xdr:colOff>2981325</xdr:colOff>
      <xdr:row>238</xdr:row>
      <xdr:rowOff>171450</xdr:rowOff>
    </xdr:to>
    <xdr:pic>
      <xdr:nvPicPr>
        <xdr:cNvPr id="222" name="Picture 29">
          <a:extLst>
            <a:ext uri="{FF2B5EF4-FFF2-40B4-BE49-F238E27FC236}">
              <a16:creationId xmlns:a16="http://schemas.microsoft.com/office/drawing/2014/main" id="{0D6D6225-316F-354E-94DA-FE5E96F7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427069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232</xdr:row>
      <xdr:rowOff>19050</xdr:rowOff>
    </xdr:from>
    <xdr:to>
      <xdr:col>5</xdr:col>
      <xdr:colOff>2981325</xdr:colOff>
      <xdr:row>232</xdr:row>
      <xdr:rowOff>152400</xdr:rowOff>
    </xdr:to>
    <xdr:pic>
      <xdr:nvPicPr>
        <xdr:cNvPr id="223" name="Picture 29">
          <a:extLst>
            <a:ext uri="{FF2B5EF4-FFF2-40B4-BE49-F238E27FC236}">
              <a16:creationId xmlns:a16="http://schemas.microsoft.com/office/drawing/2014/main" id="{B09984AE-BE8B-C543-A13A-885E2BA5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1725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233</xdr:row>
      <xdr:rowOff>19050</xdr:rowOff>
    </xdr:from>
    <xdr:to>
      <xdr:col>5</xdr:col>
      <xdr:colOff>2981325</xdr:colOff>
      <xdr:row>233</xdr:row>
      <xdr:rowOff>152400</xdr:rowOff>
    </xdr:to>
    <xdr:pic>
      <xdr:nvPicPr>
        <xdr:cNvPr id="224" name="Picture 29">
          <a:extLst>
            <a:ext uri="{FF2B5EF4-FFF2-40B4-BE49-F238E27FC236}">
              <a16:creationId xmlns:a16="http://schemas.microsoft.com/office/drawing/2014/main" id="{E52E3E11-D9BE-8D44-9B35-41BE5192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41890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228</xdr:row>
      <xdr:rowOff>19050</xdr:rowOff>
    </xdr:from>
    <xdr:to>
      <xdr:col>5</xdr:col>
      <xdr:colOff>2981325</xdr:colOff>
      <xdr:row>228</xdr:row>
      <xdr:rowOff>152400</xdr:rowOff>
    </xdr:to>
    <xdr:pic>
      <xdr:nvPicPr>
        <xdr:cNvPr id="225" name="Picture 29">
          <a:extLst>
            <a:ext uri="{FF2B5EF4-FFF2-40B4-BE49-F238E27FC236}">
              <a16:creationId xmlns:a16="http://schemas.microsoft.com/office/drawing/2014/main" id="{4E1933EE-CC74-A140-9AAC-56498C56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1065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229</xdr:row>
      <xdr:rowOff>19050</xdr:rowOff>
    </xdr:from>
    <xdr:to>
      <xdr:col>5</xdr:col>
      <xdr:colOff>2981325</xdr:colOff>
      <xdr:row>229</xdr:row>
      <xdr:rowOff>152400</xdr:rowOff>
    </xdr:to>
    <xdr:pic>
      <xdr:nvPicPr>
        <xdr:cNvPr id="226" name="Picture 29">
          <a:extLst>
            <a:ext uri="{FF2B5EF4-FFF2-40B4-BE49-F238E27FC236}">
              <a16:creationId xmlns:a16="http://schemas.microsoft.com/office/drawing/2014/main" id="{4D6CE73A-989C-9342-85E6-EE138061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4123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230</xdr:row>
      <xdr:rowOff>28575</xdr:rowOff>
    </xdr:from>
    <xdr:to>
      <xdr:col>5</xdr:col>
      <xdr:colOff>2981325</xdr:colOff>
      <xdr:row>230</xdr:row>
      <xdr:rowOff>161925</xdr:rowOff>
    </xdr:to>
    <xdr:pic>
      <xdr:nvPicPr>
        <xdr:cNvPr id="227" name="Picture 29">
          <a:extLst>
            <a:ext uri="{FF2B5EF4-FFF2-40B4-BE49-F238E27FC236}">
              <a16:creationId xmlns:a16="http://schemas.microsoft.com/office/drawing/2014/main" id="{DD5D98E2-BBDE-6C41-A26F-B8FAA385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14051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231</xdr:row>
      <xdr:rowOff>19050</xdr:rowOff>
    </xdr:from>
    <xdr:to>
      <xdr:col>5</xdr:col>
      <xdr:colOff>2981325</xdr:colOff>
      <xdr:row>231</xdr:row>
      <xdr:rowOff>152400</xdr:rowOff>
    </xdr:to>
    <xdr:pic>
      <xdr:nvPicPr>
        <xdr:cNvPr id="228" name="Picture 29">
          <a:extLst>
            <a:ext uri="{FF2B5EF4-FFF2-40B4-BE49-F238E27FC236}">
              <a16:creationId xmlns:a16="http://schemas.microsoft.com/office/drawing/2014/main" id="{D08AAB93-A7D2-DE47-A9A9-8D68EA3B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41560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228</xdr:row>
      <xdr:rowOff>19050</xdr:rowOff>
    </xdr:from>
    <xdr:to>
      <xdr:col>5</xdr:col>
      <xdr:colOff>2981325</xdr:colOff>
      <xdr:row>228</xdr:row>
      <xdr:rowOff>152400</xdr:rowOff>
    </xdr:to>
    <xdr:pic>
      <xdr:nvPicPr>
        <xdr:cNvPr id="229" name="Picture 29">
          <a:extLst>
            <a:ext uri="{FF2B5EF4-FFF2-40B4-BE49-F238E27FC236}">
              <a16:creationId xmlns:a16="http://schemas.microsoft.com/office/drawing/2014/main" id="{02134800-3D55-0A48-BB68-64DF2B0C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1065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229</xdr:row>
      <xdr:rowOff>19050</xdr:rowOff>
    </xdr:from>
    <xdr:to>
      <xdr:col>5</xdr:col>
      <xdr:colOff>2981325</xdr:colOff>
      <xdr:row>229</xdr:row>
      <xdr:rowOff>152400</xdr:rowOff>
    </xdr:to>
    <xdr:pic>
      <xdr:nvPicPr>
        <xdr:cNvPr id="230" name="Picture 29">
          <a:extLst>
            <a:ext uri="{FF2B5EF4-FFF2-40B4-BE49-F238E27FC236}">
              <a16:creationId xmlns:a16="http://schemas.microsoft.com/office/drawing/2014/main" id="{A40C60B8-FCA1-3F4E-937A-6AA175B5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4123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233</xdr:row>
      <xdr:rowOff>38100</xdr:rowOff>
    </xdr:from>
    <xdr:to>
      <xdr:col>5</xdr:col>
      <xdr:colOff>2981325</xdr:colOff>
      <xdr:row>233</xdr:row>
      <xdr:rowOff>171450</xdr:rowOff>
    </xdr:to>
    <xdr:pic>
      <xdr:nvPicPr>
        <xdr:cNvPr id="231" name="Picture 29">
          <a:extLst>
            <a:ext uri="{FF2B5EF4-FFF2-40B4-BE49-F238E27FC236}">
              <a16:creationId xmlns:a16="http://schemas.microsoft.com/office/drawing/2014/main" id="{5A212B97-AE39-B645-8C2C-A537C332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419100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234</xdr:row>
      <xdr:rowOff>9525</xdr:rowOff>
    </xdr:from>
    <xdr:to>
      <xdr:col>5</xdr:col>
      <xdr:colOff>2981325</xdr:colOff>
      <xdr:row>234</xdr:row>
      <xdr:rowOff>171450</xdr:rowOff>
    </xdr:to>
    <xdr:pic>
      <xdr:nvPicPr>
        <xdr:cNvPr id="232" name="Picture 29">
          <a:extLst>
            <a:ext uri="{FF2B5EF4-FFF2-40B4-BE49-F238E27FC236}">
              <a16:creationId xmlns:a16="http://schemas.microsoft.com/office/drawing/2014/main" id="{450B36B9-9B43-064A-991B-429B99CB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42046525"/>
          <a:ext cx="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224</xdr:row>
      <xdr:rowOff>19050</xdr:rowOff>
    </xdr:from>
    <xdr:to>
      <xdr:col>5</xdr:col>
      <xdr:colOff>2981325</xdr:colOff>
      <xdr:row>224</xdr:row>
      <xdr:rowOff>152400</xdr:rowOff>
    </xdr:to>
    <xdr:pic>
      <xdr:nvPicPr>
        <xdr:cNvPr id="233" name="Picture 29">
          <a:extLst>
            <a:ext uri="{FF2B5EF4-FFF2-40B4-BE49-F238E27FC236}">
              <a16:creationId xmlns:a16="http://schemas.microsoft.com/office/drawing/2014/main" id="{33EC0F90-7CEF-C44D-B437-03C17F96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40405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225</xdr:row>
      <xdr:rowOff>28575</xdr:rowOff>
    </xdr:from>
    <xdr:to>
      <xdr:col>5</xdr:col>
      <xdr:colOff>2981325</xdr:colOff>
      <xdr:row>225</xdr:row>
      <xdr:rowOff>161925</xdr:rowOff>
    </xdr:to>
    <xdr:pic>
      <xdr:nvPicPr>
        <xdr:cNvPr id="234" name="Picture 29">
          <a:extLst>
            <a:ext uri="{FF2B5EF4-FFF2-40B4-BE49-F238E27FC236}">
              <a16:creationId xmlns:a16="http://schemas.microsoft.com/office/drawing/2014/main" id="{57D41DF9-70DA-944D-A39F-40CE6FE6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0579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224</xdr:row>
      <xdr:rowOff>19050</xdr:rowOff>
    </xdr:from>
    <xdr:to>
      <xdr:col>5</xdr:col>
      <xdr:colOff>2981325</xdr:colOff>
      <xdr:row>224</xdr:row>
      <xdr:rowOff>152400</xdr:rowOff>
    </xdr:to>
    <xdr:pic>
      <xdr:nvPicPr>
        <xdr:cNvPr id="235" name="Picture 29">
          <a:extLst>
            <a:ext uri="{FF2B5EF4-FFF2-40B4-BE49-F238E27FC236}">
              <a16:creationId xmlns:a16="http://schemas.microsoft.com/office/drawing/2014/main" id="{FE874682-E53B-EF46-9969-CFD9B374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40405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238</xdr:row>
      <xdr:rowOff>38100</xdr:rowOff>
    </xdr:from>
    <xdr:to>
      <xdr:col>5</xdr:col>
      <xdr:colOff>2981325</xdr:colOff>
      <xdr:row>238</xdr:row>
      <xdr:rowOff>171450</xdr:rowOff>
    </xdr:to>
    <xdr:pic>
      <xdr:nvPicPr>
        <xdr:cNvPr id="236" name="Picture 29">
          <a:extLst>
            <a:ext uri="{FF2B5EF4-FFF2-40B4-BE49-F238E27FC236}">
              <a16:creationId xmlns:a16="http://schemas.microsoft.com/office/drawing/2014/main" id="{F7A3A6FF-DF04-7745-B9B2-1F6516E6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427355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</xdr:row>
      <xdr:rowOff>19050</xdr:rowOff>
    </xdr:from>
    <xdr:to>
      <xdr:col>5</xdr:col>
      <xdr:colOff>2981325</xdr:colOff>
      <xdr:row>14</xdr:row>
      <xdr:rowOff>152400</xdr:rowOff>
    </xdr:to>
    <xdr:pic>
      <xdr:nvPicPr>
        <xdr:cNvPr id="237" name="Picture 29">
          <a:extLst>
            <a:ext uri="{FF2B5EF4-FFF2-40B4-BE49-F238E27FC236}">
              <a16:creationId xmlns:a16="http://schemas.microsoft.com/office/drawing/2014/main" id="{DC5C4232-EB77-CF4C-B5C7-358D0525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451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</xdr:row>
      <xdr:rowOff>19050</xdr:rowOff>
    </xdr:from>
    <xdr:to>
      <xdr:col>5</xdr:col>
      <xdr:colOff>2981325</xdr:colOff>
      <xdr:row>14</xdr:row>
      <xdr:rowOff>152400</xdr:rowOff>
    </xdr:to>
    <xdr:pic>
      <xdr:nvPicPr>
        <xdr:cNvPr id="238" name="Picture 29">
          <a:extLst>
            <a:ext uri="{FF2B5EF4-FFF2-40B4-BE49-F238E27FC236}">
              <a16:creationId xmlns:a16="http://schemas.microsoft.com/office/drawing/2014/main" id="{091606F6-2A92-E745-872C-E0574537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451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126</xdr:row>
      <xdr:rowOff>19050</xdr:rowOff>
    </xdr:from>
    <xdr:to>
      <xdr:col>5</xdr:col>
      <xdr:colOff>2981325</xdr:colOff>
      <xdr:row>126</xdr:row>
      <xdr:rowOff>152400</xdr:rowOff>
    </xdr:to>
    <xdr:pic>
      <xdr:nvPicPr>
        <xdr:cNvPr id="239" name="Picture 29">
          <a:extLst>
            <a:ext uri="{FF2B5EF4-FFF2-40B4-BE49-F238E27FC236}">
              <a16:creationId xmlns:a16="http://schemas.microsoft.com/office/drawing/2014/main" id="{EC20DFB9-DC96-0C48-A374-0AB6808D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399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126</xdr:row>
      <xdr:rowOff>19050</xdr:rowOff>
    </xdr:from>
    <xdr:to>
      <xdr:col>5</xdr:col>
      <xdr:colOff>2981325</xdr:colOff>
      <xdr:row>126</xdr:row>
      <xdr:rowOff>152400</xdr:rowOff>
    </xdr:to>
    <xdr:pic>
      <xdr:nvPicPr>
        <xdr:cNvPr id="240" name="Picture 29">
          <a:extLst>
            <a:ext uri="{FF2B5EF4-FFF2-40B4-BE49-F238E27FC236}">
              <a16:creationId xmlns:a16="http://schemas.microsoft.com/office/drawing/2014/main" id="{E7898C2B-B876-F340-958C-374E86B1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399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61</xdr:row>
      <xdr:rowOff>19050</xdr:rowOff>
    </xdr:from>
    <xdr:to>
      <xdr:col>5</xdr:col>
      <xdr:colOff>2981325</xdr:colOff>
      <xdr:row>61</xdr:row>
      <xdr:rowOff>152400</xdr:rowOff>
    </xdr:to>
    <xdr:pic>
      <xdr:nvPicPr>
        <xdr:cNvPr id="241" name="Picture 29">
          <a:extLst>
            <a:ext uri="{FF2B5EF4-FFF2-40B4-BE49-F238E27FC236}">
              <a16:creationId xmlns:a16="http://schemas.microsoft.com/office/drawing/2014/main" id="{8604A62A-E391-4340-B48A-05EA7C06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2211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61</xdr:row>
      <xdr:rowOff>19050</xdr:rowOff>
    </xdr:from>
    <xdr:to>
      <xdr:col>5</xdr:col>
      <xdr:colOff>2981325</xdr:colOff>
      <xdr:row>61</xdr:row>
      <xdr:rowOff>152400</xdr:rowOff>
    </xdr:to>
    <xdr:pic>
      <xdr:nvPicPr>
        <xdr:cNvPr id="242" name="Picture 29">
          <a:extLst>
            <a:ext uri="{FF2B5EF4-FFF2-40B4-BE49-F238E27FC236}">
              <a16:creationId xmlns:a16="http://schemas.microsoft.com/office/drawing/2014/main" id="{4857E739-17EA-644A-B39E-0F9AFD4C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2211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62</xdr:row>
      <xdr:rowOff>19050</xdr:rowOff>
    </xdr:from>
    <xdr:to>
      <xdr:col>5</xdr:col>
      <xdr:colOff>2981325</xdr:colOff>
      <xdr:row>62</xdr:row>
      <xdr:rowOff>152400</xdr:rowOff>
    </xdr:to>
    <xdr:pic>
      <xdr:nvPicPr>
        <xdr:cNvPr id="243" name="Picture 29">
          <a:extLst>
            <a:ext uri="{FF2B5EF4-FFF2-40B4-BE49-F238E27FC236}">
              <a16:creationId xmlns:a16="http://schemas.microsoft.com/office/drawing/2014/main" id="{2C4814B3-EA3F-F14C-AA34-FBBA9BBF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2376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62</xdr:row>
      <xdr:rowOff>19050</xdr:rowOff>
    </xdr:from>
    <xdr:to>
      <xdr:col>5</xdr:col>
      <xdr:colOff>2981325</xdr:colOff>
      <xdr:row>62</xdr:row>
      <xdr:rowOff>152400</xdr:rowOff>
    </xdr:to>
    <xdr:pic>
      <xdr:nvPicPr>
        <xdr:cNvPr id="244" name="Picture 29">
          <a:extLst>
            <a:ext uri="{FF2B5EF4-FFF2-40B4-BE49-F238E27FC236}">
              <a16:creationId xmlns:a16="http://schemas.microsoft.com/office/drawing/2014/main" id="{8197EF98-2BE6-DD49-BF65-87B5997E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2376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63</xdr:row>
      <xdr:rowOff>47625</xdr:rowOff>
    </xdr:from>
    <xdr:to>
      <xdr:col>5</xdr:col>
      <xdr:colOff>2981325</xdr:colOff>
      <xdr:row>63</xdr:row>
      <xdr:rowOff>180975</xdr:rowOff>
    </xdr:to>
    <xdr:pic>
      <xdr:nvPicPr>
        <xdr:cNvPr id="245" name="Picture 29">
          <a:extLst>
            <a:ext uri="{FF2B5EF4-FFF2-40B4-BE49-F238E27FC236}">
              <a16:creationId xmlns:a16="http://schemas.microsoft.com/office/drawing/2014/main" id="{53028DD9-28F1-1B41-8486-D94C64B1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2582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63</xdr:row>
      <xdr:rowOff>47625</xdr:rowOff>
    </xdr:from>
    <xdr:to>
      <xdr:col>5</xdr:col>
      <xdr:colOff>2981325</xdr:colOff>
      <xdr:row>63</xdr:row>
      <xdr:rowOff>180975</xdr:rowOff>
    </xdr:to>
    <xdr:pic>
      <xdr:nvPicPr>
        <xdr:cNvPr id="246" name="Picture 29">
          <a:extLst>
            <a:ext uri="{FF2B5EF4-FFF2-40B4-BE49-F238E27FC236}">
              <a16:creationId xmlns:a16="http://schemas.microsoft.com/office/drawing/2014/main" id="{7C30C8F9-5CB6-6543-86F2-EAFFE3BA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2582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64</xdr:row>
      <xdr:rowOff>9525</xdr:rowOff>
    </xdr:from>
    <xdr:to>
      <xdr:col>5</xdr:col>
      <xdr:colOff>2981325</xdr:colOff>
      <xdr:row>64</xdr:row>
      <xdr:rowOff>142875</xdr:rowOff>
    </xdr:to>
    <xdr:pic>
      <xdr:nvPicPr>
        <xdr:cNvPr id="247" name="Picture 29">
          <a:extLst>
            <a:ext uri="{FF2B5EF4-FFF2-40B4-BE49-F238E27FC236}">
              <a16:creationId xmlns:a16="http://schemas.microsoft.com/office/drawing/2014/main" id="{C44F9813-5BA1-F040-8BFB-6F5144E0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27095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66</xdr:row>
      <xdr:rowOff>47625</xdr:rowOff>
    </xdr:from>
    <xdr:to>
      <xdr:col>5</xdr:col>
      <xdr:colOff>2981325</xdr:colOff>
      <xdr:row>66</xdr:row>
      <xdr:rowOff>180975</xdr:rowOff>
    </xdr:to>
    <xdr:pic>
      <xdr:nvPicPr>
        <xdr:cNvPr id="248" name="Picture 29">
          <a:extLst>
            <a:ext uri="{FF2B5EF4-FFF2-40B4-BE49-F238E27FC236}">
              <a16:creationId xmlns:a16="http://schemas.microsoft.com/office/drawing/2014/main" id="{79718E00-0899-224F-9E4A-0AEFBB4A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0778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67</xdr:row>
      <xdr:rowOff>9525</xdr:rowOff>
    </xdr:from>
    <xdr:to>
      <xdr:col>5</xdr:col>
      <xdr:colOff>2981325</xdr:colOff>
      <xdr:row>67</xdr:row>
      <xdr:rowOff>142875</xdr:rowOff>
    </xdr:to>
    <xdr:pic>
      <xdr:nvPicPr>
        <xdr:cNvPr id="249" name="Picture 29">
          <a:extLst>
            <a:ext uri="{FF2B5EF4-FFF2-40B4-BE49-F238E27FC236}">
              <a16:creationId xmlns:a16="http://schemas.microsoft.com/office/drawing/2014/main" id="{E2AC5B73-7BF5-1446-AB12-FB7640F2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2048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85</xdr:row>
      <xdr:rowOff>19050</xdr:rowOff>
    </xdr:from>
    <xdr:to>
      <xdr:col>5</xdr:col>
      <xdr:colOff>2981325</xdr:colOff>
      <xdr:row>85</xdr:row>
      <xdr:rowOff>152400</xdr:rowOff>
    </xdr:to>
    <xdr:pic>
      <xdr:nvPicPr>
        <xdr:cNvPr id="250" name="Picture 29">
          <a:extLst>
            <a:ext uri="{FF2B5EF4-FFF2-40B4-BE49-F238E27FC236}">
              <a16:creationId xmlns:a16="http://schemas.microsoft.com/office/drawing/2014/main" id="{AC22F562-63DE-1E49-B075-B0C99240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6465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86</xdr:row>
      <xdr:rowOff>19050</xdr:rowOff>
    </xdr:from>
    <xdr:to>
      <xdr:col>5</xdr:col>
      <xdr:colOff>2981325</xdr:colOff>
      <xdr:row>86</xdr:row>
      <xdr:rowOff>152400</xdr:rowOff>
    </xdr:to>
    <xdr:pic>
      <xdr:nvPicPr>
        <xdr:cNvPr id="251" name="Picture 29">
          <a:extLst>
            <a:ext uri="{FF2B5EF4-FFF2-40B4-BE49-F238E27FC236}">
              <a16:creationId xmlns:a16="http://schemas.microsoft.com/office/drawing/2014/main" id="{7875167D-3CD8-944A-943A-C134F65D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6694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87</xdr:row>
      <xdr:rowOff>28575</xdr:rowOff>
    </xdr:from>
    <xdr:to>
      <xdr:col>5</xdr:col>
      <xdr:colOff>2981325</xdr:colOff>
      <xdr:row>87</xdr:row>
      <xdr:rowOff>161925</xdr:rowOff>
    </xdr:to>
    <xdr:pic>
      <xdr:nvPicPr>
        <xdr:cNvPr id="252" name="Picture 29">
          <a:extLst>
            <a:ext uri="{FF2B5EF4-FFF2-40B4-BE49-F238E27FC236}">
              <a16:creationId xmlns:a16="http://schemas.microsoft.com/office/drawing/2014/main" id="{AC78A0C7-4E98-A84B-8D00-2479058B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6881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85</xdr:row>
      <xdr:rowOff>19050</xdr:rowOff>
    </xdr:from>
    <xdr:to>
      <xdr:col>5</xdr:col>
      <xdr:colOff>2981325</xdr:colOff>
      <xdr:row>85</xdr:row>
      <xdr:rowOff>152400</xdr:rowOff>
    </xdr:to>
    <xdr:pic>
      <xdr:nvPicPr>
        <xdr:cNvPr id="253" name="Picture 29">
          <a:extLst>
            <a:ext uri="{FF2B5EF4-FFF2-40B4-BE49-F238E27FC236}">
              <a16:creationId xmlns:a16="http://schemas.microsoft.com/office/drawing/2014/main" id="{7291E098-2F3F-AB46-AE4B-48149FD5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6465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86</xdr:row>
      <xdr:rowOff>19050</xdr:rowOff>
    </xdr:from>
    <xdr:to>
      <xdr:col>5</xdr:col>
      <xdr:colOff>2981325</xdr:colOff>
      <xdr:row>86</xdr:row>
      <xdr:rowOff>152400</xdr:rowOff>
    </xdr:to>
    <xdr:pic>
      <xdr:nvPicPr>
        <xdr:cNvPr id="254" name="Picture 29">
          <a:extLst>
            <a:ext uri="{FF2B5EF4-FFF2-40B4-BE49-F238E27FC236}">
              <a16:creationId xmlns:a16="http://schemas.microsoft.com/office/drawing/2014/main" id="{DEE55948-15A7-EB44-9480-593114F4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6694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86</xdr:row>
      <xdr:rowOff>19050</xdr:rowOff>
    </xdr:from>
    <xdr:to>
      <xdr:col>5</xdr:col>
      <xdr:colOff>2981325</xdr:colOff>
      <xdr:row>86</xdr:row>
      <xdr:rowOff>152400</xdr:rowOff>
    </xdr:to>
    <xdr:pic>
      <xdr:nvPicPr>
        <xdr:cNvPr id="255" name="Picture 29">
          <a:extLst>
            <a:ext uri="{FF2B5EF4-FFF2-40B4-BE49-F238E27FC236}">
              <a16:creationId xmlns:a16="http://schemas.microsoft.com/office/drawing/2014/main" id="{49228396-4872-AD4B-89D0-8140DC07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6694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87</xdr:row>
      <xdr:rowOff>19050</xdr:rowOff>
    </xdr:from>
    <xdr:to>
      <xdr:col>5</xdr:col>
      <xdr:colOff>2981325</xdr:colOff>
      <xdr:row>87</xdr:row>
      <xdr:rowOff>152400</xdr:rowOff>
    </xdr:to>
    <xdr:pic>
      <xdr:nvPicPr>
        <xdr:cNvPr id="256" name="Picture 29">
          <a:extLst>
            <a:ext uri="{FF2B5EF4-FFF2-40B4-BE49-F238E27FC236}">
              <a16:creationId xmlns:a16="http://schemas.microsoft.com/office/drawing/2014/main" id="{C9108C52-0975-3A4F-8AEE-D2AFF95F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687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86</xdr:row>
      <xdr:rowOff>19050</xdr:rowOff>
    </xdr:from>
    <xdr:to>
      <xdr:col>5</xdr:col>
      <xdr:colOff>2981325</xdr:colOff>
      <xdr:row>86</xdr:row>
      <xdr:rowOff>152400</xdr:rowOff>
    </xdr:to>
    <xdr:pic>
      <xdr:nvPicPr>
        <xdr:cNvPr id="257" name="Picture 29">
          <a:extLst>
            <a:ext uri="{FF2B5EF4-FFF2-40B4-BE49-F238E27FC236}">
              <a16:creationId xmlns:a16="http://schemas.microsoft.com/office/drawing/2014/main" id="{BD67A002-9D88-5742-B8A6-038E2599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6694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87</xdr:row>
      <xdr:rowOff>19050</xdr:rowOff>
    </xdr:from>
    <xdr:to>
      <xdr:col>5</xdr:col>
      <xdr:colOff>2981325</xdr:colOff>
      <xdr:row>87</xdr:row>
      <xdr:rowOff>152400</xdr:rowOff>
    </xdr:to>
    <xdr:pic>
      <xdr:nvPicPr>
        <xdr:cNvPr id="258" name="Picture 29">
          <a:extLst>
            <a:ext uri="{FF2B5EF4-FFF2-40B4-BE49-F238E27FC236}">
              <a16:creationId xmlns:a16="http://schemas.microsoft.com/office/drawing/2014/main" id="{E3ADB60A-C1E7-E448-9B12-7B900D2F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687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88</xdr:row>
      <xdr:rowOff>19050</xdr:rowOff>
    </xdr:from>
    <xdr:to>
      <xdr:col>5</xdr:col>
      <xdr:colOff>2981325</xdr:colOff>
      <xdr:row>88</xdr:row>
      <xdr:rowOff>152400</xdr:rowOff>
    </xdr:to>
    <xdr:pic>
      <xdr:nvPicPr>
        <xdr:cNvPr id="259" name="Picture 29">
          <a:extLst>
            <a:ext uri="{FF2B5EF4-FFF2-40B4-BE49-F238E27FC236}">
              <a16:creationId xmlns:a16="http://schemas.microsoft.com/office/drawing/2014/main" id="{2E6C6003-5EFD-2E42-9A61-1CB07E2C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17049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90</xdr:row>
      <xdr:rowOff>38100</xdr:rowOff>
    </xdr:from>
    <xdr:to>
      <xdr:col>5</xdr:col>
      <xdr:colOff>2981325</xdr:colOff>
      <xdr:row>90</xdr:row>
      <xdr:rowOff>171450</xdr:rowOff>
    </xdr:to>
    <xdr:pic>
      <xdr:nvPicPr>
        <xdr:cNvPr id="260" name="Picture 29">
          <a:extLst>
            <a:ext uri="{FF2B5EF4-FFF2-40B4-BE49-F238E27FC236}">
              <a16:creationId xmlns:a16="http://schemas.microsoft.com/office/drawing/2014/main" id="{29E051B7-A675-F941-84C4-C1D554D2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174244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88</xdr:row>
      <xdr:rowOff>28575</xdr:rowOff>
    </xdr:from>
    <xdr:to>
      <xdr:col>5</xdr:col>
      <xdr:colOff>2981325</xdr:colOff>
      <xdr:row>88</xdr:row>
      <xdr:rowOff>161925</xdr:rowOff>
    </xdr:to>
    <xdr:pic>
      <xdr:nvPicPr>
        <xdr:cNvPr id="261" name="Picture 29">
          <a:extLst>
            <a:ext uri="{FF2B5EF4-FFF2-40B4-BE49-F238E27FC236}">
              <a16:creationId xmlns:a16="http://schemas.microsoft.com/office/drawing/2014/main" id="{7AF7D7E2-0911-1042-9366-D78666A2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0592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262" name="Picture 29">
          <a:extLst>
            <a:ext uri="{FF2B5EF4-FFF2-40B4-BE49-F238E27FC236}">
              <a16:creationId xmlns:a16="http://schemas.microsoft.com/office/drawing/2014/main" id="{9C0483B5-92DD-2247-BF2F-63B13AED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88</xdr:row>
      <xdr:rowOff>19050</xdr:rowOff>
    </xdr:from>
    <xdr:to>
      <xdr:col>5</xdr:col>
      <xdr:colOff>2981325</xdr:colOff>
      <xdr:row>88</xdr:row>
      <xdr:rowOff>152400</xdr:rowOff>
    </xdr:to>
    <xdr:pic>
      <xdr:nvPicPr>
        <xdr:cNvPr id="263" name="Picture 29">
          <a:extLst>
            <a:ext uri="{FF2B5EF4-FFF2-40B4-BE49-F238E27FC236}">
              <a16:creationId xmlns:a16="http://schemas.microsoft.com/office/drawing/2014/main" id="{1BFB68BB-61AE-8949-AFD0-FAC590E9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049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264" name="Picture 29">
          <a:extLst>
            <a:ext uri="{FF2B5EF4-FFF2-40B4-BE49-F238E27FC236}">
              <a16:creationId xmlns:a16="http://schemas.microsoft.com/office/drawing/2014/main" id="{BD185F91-80E7-A644-9B58-E986C797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90</xdr:row>
      <xdr:rowOff>28575</xdr:rowOff>
    </xdr:from>
    <xdr:to>
      <xdr:col>5</xdr:col>
      <xdr:colOff>2981325</xdr:colOff>
      <xdr:row>90</xdr:row>
      <xdr:rowOff>161925</xdr:rowOff>
    </xdr:to>
    <xdr:pic>
      <xdr:nvPicPr>
        <xdr:cNvPr id="265" name="Picture 29">
          <a:extLst>
            <a:ext uri="{FF2B5EF4-FFF2-40B4-BE49-F238E27FC236}">
              <a16:creationId xmlns:a16="http://schemas.microsoft.com/office/drawing/2014/main" id="{C9DE9843-2543-434F-A483-13A435EA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4148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88</xdr:row>
      <xdr:rowOff>19050</xdr:rowOff>
    </xdr:from>
    <xdr:to>
      <xdr:col>5</xdr:col>
      <xdr:colOff>2981325</xdr:colOff>
      <xdr:row>88</xdr:row>
      <xdr:rowOff>152400</xdr:rowOff>
    </xdr:to>
    <xdr:pic>
      <xdr:nvPicPr>
        <xdr:cNvPr id="266" name="Picture 29">
          <a:extLst>
            <a:ext uri="{FF2B5EF4-FFF2-40B4-BE49-F238E27FC236}">
              <a16:creationId xmlns:a16="http://schemas.microsoft.com/office/drawing/2014/main" id="{0CF2484B-9DBF-D24C-A8A9-2FD1FDD4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049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267" name="Picture 29">
          <a:extLst>
            <a:ext uri="{FF2B5EF4-FFF2-40B4-BE49-F238E27FC236}">
              <a16:creationId xmlns:a16="http://schemas.microsoft.com/office/drawing/2014/main" id="{7084B0BC-9999-0A4A-9A35-77EC3DF1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268" name="Picture 29">
          <a:extLst>
            <a:ext uri="{FF2B5EF4-FFF2-40B4-BE49-F238E27FC236}">
              <a16:creationId xmlns:a16="http://schemas.microsoft.com/office/drawing/2014/main" id="{F088CBD9-FDB9-0F41-BAAF-669E9551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90</xdr:row>
      <xdr:rowOff>19050</xdr:rowOff>
    </xdr:from>
    <xdr:to>
      <xdr:col>5</xdr:col>
      <xdr:colOff>2981325</xdr:colOff>
      <xdr:row>90</xdr:row>
      <xdr:rowOff>152400</xdr:rowOff>
    </xdr:to>
    <xdr:pic>
      <xdr:nvPicPr>
        <xdr:cNvPr id="269" name="Picture 29">
          <a:extLst>
            <a:ext uri="{FF2B5EF4-FFF2-40B4-BE49-F238E27FC236}">
              <a16:creationId xmlns:a16="http://schemas.microsoft.com/office/drawing/2014/main" id="{C704A360-C64A-0E40-A70E-64E467D5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405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89</xdr:row>
      <xdr:rowOff>19050</xdr:rowOff>
    </xdr:from>
    <xdr:to>
      <xdr:col>5</xdr:col>
      <xdr:colOff>2981325</xdr:colOff>
      <xdr:row>89</xdr:row>
      <xdr:rowOff>152400</xdr:rowOff>
    </xdr:to>
    <xdr:pic>
      <xdr:nvPicPr>
        <xdr:cNvPr id="270" name="Picture 29">
          <a:extLst>
            <a:ext uri="{FF2B5EF4-FFF2-40B4-BE49-F238E27FC236}">
              <a16:creationId xmlns:a16="http://schemas.microsoft.com/office/drawing/2014/main" id="{AA565997-1284-8B48-A39B-6E65030D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227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90</xdr:row>
      <xdr:rowOff>19050</xdr:rowOff>
    </xdr:from>
    <xdr:to>
      <xdr:col>5</xdr:col>
      <xdr:colOff>2981325</xdr:colOff>
      <xdr:row>90</xdr:row>
      <xdr:rowOff>152400</xdr:rowOff>
    </xdr:to>
    <xdr:pic>
      <xdr:nvPicPr>
        <xdr:cNvPr id="271" name="Picture 29">
          <a:extLst>
            <a:ext uri="{FF2B5EF4-FFF2-40B4-BE49-F238E27FC236}">
              <a16:creationId xmlns:a16="http://schemas.microsoft.com/office/drawing/2014/main" id="{92F1BEFC-BC3F-2F4A-951A-E1A224D0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7405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91</xdr:row>
      <xdr:rowOff>9525</xdr:rowOff>
    </xdr:from>
    <xdr:to>
      <xdr:col>5</xdr:col>
      <xdr:colOff>2981325</xdr:colOff>
      <xdr:row>91</xdr:row>
      <xdr:rowOff>171450</xdr:rowOff>
    </xdr:to>
    <xdr:pic>
      <xdr:nvPicPr>
        <xdr:cNvPr id="272" name="Picture 29">
          <a:extLst>
            <a:ext uri="{FF2B5EF4-FFF2-40B4-BE49-F238E27FC236}">
              <a16:creationId xmlns:a16="http://schemas.microsoft.com/office/drawing/2014/main" id="{9F26F950-CC38-F141-AD56-505BAE85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17573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91</xdr:row>
      <xdr:rowOff>38100</xdr:rowOff>
    </xdr:from>
    <xdr:to>
      <xdr:col>5</xdr:col>
      <xdr:colOff>2981325</xdr:colOff>
      <xdr:row>91</xdr:row>
      <xdr:rowOff>171450</xdr:rowOff>
    </xdr:to>
    <xdr:pic>
      <xdr:nvPicPr>
        <xdr:cNvPr id="273" name="Picture 29">
          <a:extLst>
            <a:ext uri="{FF2B5EF4-FFF2-40B4-BE49-F238E27FC236}">
              <a16:creationId xmlns:a16="http://schemas.microsoft.com/office/drawing/2014/main" id="{4A70CB77-472A-524C-950C-BA9B83D4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17602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92</xdr:row>
      <xdr:rowOff>9525</xdr:rowOff>
    </xdr:from>
    <xdr:to>
      <xdr:col>5</xdr:col>
      <xdr:colOff>2981325</xdr:colOff>
      <xdr:row>92</xdr:row>
      <xdr:rowOff>171450</xdr:rowOff>
    </xdr:to>
    <xdr:pic>
      <xdr:nvPicPr>
        <xdr:cNvPr id="274" name="Picture 29">
          <a:extLst>
            <a:ext uri="{FF2B5EF4-FFF2-40B4-BE49-F238E27FC236}">
              <a16:creationId xmlns:a16="http://schemas.microsoft.com/office/drawing/2014/main" id="{A666D72C-69C5-2D4B-9C8E-1F743AC6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177514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91</xdr:row>
      <xdr:rowOff>19050</xdr:rowOff>
    </xdr:from>
    <xdr:to>
      <xdr:col>5</xdr:col>
      <xdr:colOff>2981325</xdr:colOff>
      <xdr:row>91</xdr:row>
      <xdr:rowOff>152400</xdr:rowOff>
    </xdr:to>
    <xdr:pic>
      <xdr:nvPicPr>
        <xdr:cNvPr id="275" name="Picture 29">
          <a:extLst>
            <a:ext uri="{FF2B5EF4-FFF2-40B4-BE49-F238E27FC236}">
              <a16:creationId xmlns:a16="http://schemas.microsoft.com/office/drawing/2014/main" id="{082BDDE2-FBF4-C14F-B555-0EA642E4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17583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93</xdr:row>
      <xdr:rowOff>38100</xdr:rowOff>
    </xdr:from>
    <xdr:to>
      <xdr:col>5</xdr:col>
      <xdr:colOff>2981325</xdr:colOff>
      <xdr:row>93</xdr:row>
      <xdr:rowOff>171450</xdr:rowOff>
    </xdr:to>
    <xdr:pic>
      <xdr:nvPicPr>
        <xdr:cNvPr id="276" name="Picture 29">
          <a:extLst>
            <a:ext uri="{FF2B5EF4-FFF2-40B4-BE49-F238E27FC236}">
              <a16:creationId xmlns:a16="http://schemas.microsoft.com/office/drawing/2014/main" id="{BDE82738-F335-2449-86B9-CF172DA8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17970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91</xdr:row>
      <xdr:rowOff>28575</xdr:rowOff>
    </xdr:from>
    <xdr:to>
      <xdr:col>5</xdr:col>
      <xdr:colOff>2981325</xdr:colOff>
      <xdr:row>91</xdr:row>
      <xdr:rowOff>161925</xdr:rowOff>
    </xdr:to>
    <xdr:pic>
      <xdr:nvPicPr>
        <xdr:cNvPr id="277" name="Picture 29">
          <a:extLst>
            <a:ext uri="{FF2B5EF4-FFF2-40B4-BE49-F238E27FC236}">
              <a16:creationId xmlns:a16="http://schemas.microsoft.com/office/drawing/2014/main" id="{37DE7310-BA52-2146-9C29-7AF7303C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7592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92</xdr:row>
      <xdr:rowOff>19050</xdr:rowOff>
    </xdr:from>
    <xdr:to>
      <xdr:col>5</xdr:col>
      <xdr:colOff>2981325</xdr:colOff>
      <xdr:row>92</xdr:row>
      <xdr:rowOff>152400</xdr:rowOff>
    </xdr:to>
    <xdr:pic>
      <xdr:nvPicPr>
        <xdr:cNvPr id="278" name="Picture 29">
          <a:extLst>
            <a:ext uri="{FF2B5EF4-FFF2-40B4-BE49-F238E27FC236}">
              <a16:creationId xmlns:a16="http://schemas.microsoft.com/office/drawing/2014/main" id="{A7EDC3BD-20D5-4D44-8532-052B6AA5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17760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94</xdr:row>
      <xdr:rowOff>9525</xdr:rowOff>
    </xdr:from>
    <xdr:to>
      <xdr:col>5</xdr:col>
      <xdr:colOff>2981325</xdr:colOff>
      <xdr:row>94</xdr:row>
      <xdr:rowOff>171450</xdr:rowOff>
    </xdr:to>
    <xdr:pic>
      <xdr:nvPicPr>
        <xdr:cNvPr id="279" name="Picture 29">
          <a:extLst>
            <a:ext uri="{FF2B5EF4-FFF2-40B4-BE49-F238E27FC236}">
              <a16:creationId xmlns:a16="http://schemas.microsoft.com/office/drawing/2014/main" id="{E3977517-FCA9-A148-B93D-8E4CC3B3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181705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94</xdr:row>
      <xdr:rowOff>38100</xdr:rowOff>
    </xdr:from>
    <xdr:to>
      <xdr:col>5</xdr:col>
      <xdr:colOff>2981325</xdr:colOff>
      <xdr:row>94</xdr:row>
      <xdr:rowOff>171450</xdr:rowOff>
    </xdr:to>
    <xdr:pic>
      <xdr:nvPicPr>
        <xdr:cNvPr id="280" name="Picture 29">
          <a:extLst>
            <a:ext uri="{FF2B5EF4-FFF2-40B4-BE49-F238E27FC236}">
              <a16:creationId xmlns:a16="http://schemas.microsoft.com/office/drawing/2014/main" id="{A8C2332D-9E23-BB42-B8FF-2EC5CD5F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18199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95</xdr:row>
      <xdr:rowOff>9525</xdr:rowOff>
    </xdr:from>
    <xdr:to>
      <xdr:col>5</xdr:col>
      <xdr:colOff>2981325</xdr:colOff>
      <xdr:row>95</xdr:row>
      <xdr:rowOff>171450</xdr:rowOff>
    </xdr:to>
    <xdr:pic>
      <xdr:nvPicPr>
        <xdr:cNvPr id="281" name="Picture 29">
          <a:extLst>
            <a:ext uri="{FF2B5EF4-FFF2-40B4-BE49-F238E27FC236}">
              <a16:creationId xmlns:a16="http://schemas.microsoft.com/office/drawing/2014/main" id="{DD8C41A6-CB77-644D-A464-283A5070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183483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113</xdr:row>
      <xdr:rowOff>19050</xdr:rowOff>
    </xdr:from>
    <xdr:to>
      <xdr:col>5</xdr:col>
      <xdr:colOff>2981325</xdr:colOff>
      <xdr:row>113</xdr:row>
      <xdr:rowOff>152400</xdr:rowOff>
    </xdr:to>
    <xdr:pic>
      <xdr:nvPicPr>
        <xdr:cNvPr id="282" name="Picture 29">
          <a:extLst>
            <a:ext uri="{FF2B5EF4-FFF2-40B4-BE49-F238E27FC236}">
              <a16:creationId xmlns:a16="http://schemas.microsoft.com/office/drawing/2014/main" id="{A018D8EE-8D69-A14C-B8FB-43896D5B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1697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114</xdr:row>
      <xdr:rowOff>19050</xdr:rowOff>
    </xdr:from>
    <xdr:to>
      <xdr:col>5</xdr:col>
      <xdr:colOff>2981325</xdr:colOff>
      <xdr:row>114</xdr:row>
      <xdr:rowOff>152400</xdr:rowOff>
    </xdr:to>
    <xdr:pic>
      <xdr:nvPicPr>
        <xdr:cNvPr id="283" name="Picture 29">
          <a:extLst>
            <a:ext uri="{FF2B5EF4-FFF2-40B4-BE49-F238E27FC236}">
              <a16:creationId xmlns:a16="http://schemas.microsoft.com/office/drawing/2014/main" id="{9555FA52-3334-DF4B-ACB5-2723AD89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1875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113</xdr:row>
      <xdr:rowOff>19050</xdr:rowOff>
    </xdr:from>
    <xdr:to>
      <xdr:col>5</xdr:col>
      <xdr:colOff>2981325</xdr:colOff>
      <xdr:row>113</xdr:row>
      <xdr:rowOff>152400</xdr:rowOff>
    </xdr:to>
    <xdr:pic>
      <xdr:nvPicPr>
        <xdr:cNvPr id="284" name="Picture 29">
          <a:extLst>
            <a:ext uri="{FF2B5EF4-FFF2-40B4-BE49-F238E27FC236}">
              <a16:creationId xmlns:a16="http://schemas.microsoft.com/office/drawing/2014/main" id="{B348471F-668E-5740-90D2-C8522CE1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1697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114</xdr:row>
      <xdr:rowOff>19050</xdr:rowOff>
    </xdr:from>
    <xdr:to>
      <xdr:col>5</xdr:col>
      <xdr:colOff>2981325</xdr:colOff>
      <xdr:row>114</xdr:row>
      <xdr:rowOff>152400</xdr:rowOff>
    </xdr:to>
    <xdr:pic>
      <xdr:nvPicPr>
        <xdr:cNvPr id="285" name="Picture 29">
          <a:extLst>
            <a:ext uri="{FF2B5EF4-FFF2-40B4-BE49-F238E27FC236}">
              <a16:creationId xmlns:a16="http://schemas.microsoft.com/office/drawing/2014/main" id="{3755D27B-9C59-9147-95A2-B470ADAA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1875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116</xdr:row>
      <xdr:rowOff>19050</xdr:rowOff>
    </xdr:from>
    <xdr:to>
      <xdr:col>5</xdr:col>
      <xdr:colOff>2981325</xdr:colOff>
      <xdr:row>116</xdr:row>
      <xdr:rowOff>152400</xdr:rowOff>
    </xdr:to>
    <xdr:pic>
      <xdr:nvPicPr>
        <xdr:cNvPr id="286" name="Picture 29">
          <a:extLst>
            <a:ext uri="{FF2B5EF4-FFF2-40B4-BE49-F238E27FC236}">
              <a16:creationId xmlns:a16="http://schemas.microsoft.com/office/drawing/2014/main" id="{AA9DA8FA-E423-FD4E-B883-DD5954D9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2218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117</xdr:row>
      <xdr:rowOff>19050</xdr:rowOff>
    </xdr:from>
    <xdr:to>
      <xdr:col>5</xdr:col>
      <xdr:colOff>2981325</xdr:colOff>
      <xdr:row>117</xdr:row>
      <xdr:rowOff>152400</xdr:rowOff>
    </xdr:to>
    <xdr:pic>
      <xdr:nvPicPr>
        <xdr:cNvPr id="287" name="Picture 29">
          <a:extLst>
            <a:ext uri="{FF2B5EF4-FFF2-40B4-BE49-F238E27FC236}">
              <a16:creationId xmlns:a16="http://schemas.microsoft.com/office/drawing/2014/main" id="{24F7B333-2D31-1245-992F-675FD8AE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2396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116</xdr:row>
      <xdr:rowOff>19050</xdr:rowOff>
    </xdr:from>
    <xdr:to>
      <xdr:col>5</xdr:col>
      <xdr:colOff>2981325</xdr:colOff>
      <xdr:row>116</xdr:row>
      <xdr:rowOff>152400</xdr:rowOff>
    </xdr:to>
    <xdr:pic>
      <xdr:nvPicPr>
        <xdr:cNvPr id="288" name="Picture 29">
          <a:extLst>
            <a:ext uri="{FF2B5EF4-FFF2-40B4-BE49-F238E27FC236}">
              <a16:creationId xmlns:a16="http://schemas.microsoft.com/office/drawing/2014/main" id="{FDFD9CE1-186F-534F-BE48-2240F82C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2218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117</xdr:row>
      <xdr:rowOff>19050</xdr:rowOff>
    </xdr:from>
    <xdr:to>
      <xdr:col>5</xdr:col>
      <xdr:colOff>2981325</xdr:colOff>
      <xdr:row>117</xdr:row>
      <xdr:rowOff>152400</xdr:rowOff>
    </xdr:to>
    <xdr:pic>
      <xdr:nvPicPr>
        <xdr:cNvPr id="289" name="Picture 29">
          <a:extLst>
            <a:ext uri="{FF2B5EF4-FFF2-40B4-BE49-F238E27FC236}">
              <a16:creationId xmlns:a16="http://schemas.microsoft.com/office/drawing/2014/main" id="{295902BE-394B-494D-81D2-A25DE8C0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2396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132</xdr:row>
      <xdr:rowOff>19050</xdr:rowOff>
    </xdr:from>
    <xdr:to>
      <xdr:col>0</xdr:col>
      <xdr:colOff>2981325</xdr:colOff>
      <xdr:row>132</xdr:row>
      <xdr:rowOff>152400</xdr:rowOff>
    </xdr:to>
    <xdr:pic>
      <xdr:nvPicPr>
        <xdr:cNvPr id="290" name="Picture 29">
          <a:extLst>
            <a:ext uri="{FF2B5EF4-FFF2-40B4-BE49-F238E27FC236}">
              <a16:creationId xmlns:a16="http://schemas.microsoft.com/office/drawing/2014/main" id="{B2CC5067-21C9-FA45-9F5C-4AC09232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133</xdr:row>
      <xdr:rowOff>19050</xdr:rowOff>
    </xdr:from>
    <xdr:to>
      <xdr:col>0</xdr:col>
      <xdr:colOff>2981325</xdr:colOff>
      <xdr:row>133</xdr:row>
      <xdr:rowOff>152400</xdr:rowOff>
    </xdr:to>
    <xdr:pic>
      <xdr:nvPicPr>
        <xdr:cNvPr id="291" name="Picture 29">
          <a:extLst>
            <a:ext uri="{FF2B5EF4-FFF2-40B4-BE49-F238E27FC236}">
              <a16:creationId xmlns:a16="http://schemas.microsoft.com/office/drawing/2014/main" id="{146FE7ED-649E-FD44-A9F8-DA9F78A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132</xdr:row>
      <xdr:rowOff>19050</xdr:rowOff>
    </xdr:from>
    <xdr:to>
      <xdr:col>0</xdr:col>
      <xdr:colOff>2981325</xdr:colOff>
      <xdr:row>132</xdr:row>
      <xdr:rowOff>152400</xdr:rowOff>
    </xdr:to>
    <xdr:pic>
      <xdr:nvPicPr>
        <xdr:cNvPr id="292" name="Picture 29">
          <a:extLst>
            <a:ext uri="{FF2B5EF4-FFF2-40B4-BE49-F238E27FC236}">
              <a16:creationId xmlns:a16="http://schemas.microsoft.com/office/drawing/2014/main" id="{185813BF-34EC-AD4C-A449-8BDEB762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133</xdr:row>
      <xdr:rowOff>19050</xdr:rowOff>
    </xdr:from>
    <xdr:to>
      <xdr:col>0</xdr:col>
      <xdr:colOff>2981325</xdr:colOff>
      <xdr:row>133</xdr:row>
      <xdr:rowOff>152400</xdr:rowOff>
    </xdr:to>
    <xdr:pic>
      <xdr:nvPicPr>
        <xdr:cNvPr id="293" name="Picture 29">
          <a:extLst>
            <a:ext uri="{FF2B5EF4-FFF2-40B4-BE49-F238E27FC236}">
              <a16:creationId xmlns:a16="http://schemas.microsoft.com/office/drawing/2014/main" id="{29561586-AB06-7646-A512-81C1E537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135</xdr:row>
      <xdr:rowOff>19050</xdr:rowOff>
    </xdr:from>
    <xdr:to>
      <xdr:col>0</xdr:col>
      <xdr:colOff>2981325</xdr:colOff>
      <xdr:row>135</xdr:row>
      <xdr:rowOff>152400</xdr:rowOff>
    </xdr:to>
    <xdr:pic>
      <xdr:nvPicPr>
        <xdr:cNvPr id="294" name="Picture 29">
          <a:extLst>
            <a:ext uri="{FF2B5EF4-FFF2-40B4-BE49-F238E27FC236}">
              <a16:creationId xmlns:a16="http://schemas.microsoft.com/office/drawing/2014/main" id="{42FEDF79-1700-3B4C-81EB-462C012E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5622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136</xdr:row>
      <xdr:rowOff>19050</xdr:rowOff>
    </xdr:from>
    <xdr:to>
      <xdr:col>0</xdr:col>
      <xdr:colOff>2981325</xdr:colOff>
      <xdr:row>136</xdr:row>
      <xdr:rowOff>152400</xdr:rowOff>
    </xdr:to>
    <xdr:pic>
      <xdr:nvPicPr>
        <xdr:cNvPr id="295" name="Picture 29">
          <a:extLst>
            <a:ext uri="{FF2B5EF4-FFF2-40B4-BE49-F238E27FC236}">
              <a16:creationId xmlns:a16="http://schemas.microsoft.com/office/drawing/2014/main" id="{FB663162-B722-8041-8B85-4242F356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580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135</xdr:row>
      <xdr:rowOff>19050</xdr:rowOff>
    </xdr:from>
    <xdr:to>
      <xdr:col>0</xdr:col>
      <xdr:colOff>2981325</xdr:colOff>
      <xdr:row>135</xdr:row>
      <xdr:rowOff>152400</xdr:rowOff>
    </xdr:to>
    <xdr:pic>
      <xdr:nvPicPr>
        <xdr:cNvPr id="296" name="Picture 29">
          <a:extLst>
            <a:ext uri="{FF2B5EF4-FFF2-40B4-BE49-F238E27FC236}">
              <a16:creationId xmlns:a16="http://schemas.microsoft.com/office/drawing/2014/main" id="{EF3BC42A-42BA-7C4F-A728-11CDF243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5622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136</xdr:row>
      <xdr:rowOff>19050</xdr:rowOff>
    </xdr:from>
    <xdr:to>
      <xdr:col>0</xdr:col>
      <xdr:colOff>2981325</xdr:colOff>
      <xdr:row>136</xdr:row>
      <xdr:rowOff>152400</xdr:rowOff>
    </xdr:to>
    <xdr:pic>
      <xdr:nvPicPr>
        <xdr:cNvPr id="297" name="Picture 29">
          <a:extLst>
            <a:ext uri="{FF2B5EF4-FFF2-40B4-BE49-F238E27FC236}">
              <a16:creationId xmlns:a16="http://schemas.microsoft.com/office/drawing/2014/main" id="{629D2C51-9DAB-484F-A03C-508B9F0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580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129</xdr:row>
      <xdr:rowOff>19050</xdr:rowOff>
    </xdr:from>
    <xdr:to>
      <xdr:col>0</xdr:col>
      <xdr:colOff>2981325</xdr:colOff>
      <xdr:row>129</xdr:row>
      <xdr:rowOff>152400</xdr:rowOff>
    </xdr:to>
    <xdr:pic>
      <xdr:nvPicPr>
        <xdr:cNvPr id="298" name="Picture 29">
          <a:extLst>
            <a:ext uri="{FF2B5EF4-FFF2-40B4-BE49-F238E27FC236}">
              <a16:creationId xmlns:a16="http://schemas.microsoft.com/office/drawing/2014/main" id="{99F4D8E2-BD45-1D4F-8806-761F4B59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130</xdr:row>
      <xdr:rowOff>19050</xdr:rowOff>
    </xdr:from>
    <xdr:to>
      <xdr:col>0</xdr:col>
      <xdr:colOff>2981325</xdr:colOff>
      <xdr:row>130</xdr:row>
      <xdr:rowOff>152400</xdr:rowOff>
    </xdr:to>
    <xdr:pic>
      <xdr:nvPicPr>
        <xdr:cNvPr id="299" name="Picture 29">
          <a:extLst>
            <a:ext uri="{FF2B5EF4-FFF2-40B4-BE49-F238E27FC236}">
              <a16:creationId xmlns:a16="http://schemas.microsoft.com/office/drawing/2014/main" id="{1D3CE8C9-B81B-8D4A-A449-3C257289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129</xdr:row>
      <xdr:rowOff>19050</xdr:rowOff>
    </xdr:from>
    <xdr:to>
      <xdr:col>0</xdr:col>
      <xdr:colOff>2981325</xdr:colOff>
      <xdr:row>129</xdr:row>
      <xdr:rowOff>152400</xdr:rowOff>
    </xdr:to>
    <xdr:pic>
      <xdr:nvPicPr>
        <xdr:cNvPr id="300" name="Picture 29">
          <a:extLst>
            <a:ext uri="{FF2B5EF4-FFF2-40B4-BE49-F238E27FC236}">
              <a16:creationId xmlns:a16="http://schemas.microsoft.com/office/drawing/2014/main" id="{2D59CF52-D79B-9641-A053-096C3E35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130</xdr:row>
      <xdr:rowOff>19050</xdr:rowOff>
    </xdr:from>
    <xdr:to>
      <xdr:col>0</xdr:col>
      <xdr:colOff>2981325</xdr:colOff>
      <xdr:row>130</xdr:row>
      <xdr:rowOff>152400</xdr:rowOff>
    </xdr:to>
    <xdr:pic>
      <xdr:nvPicPr>
        <xdr:cNvPr id="301" name="Picture 29">
          <a:extLst>
            <a:ext uri="{FF2B5EF4-FFF2-40B4-BE49-F238E27FC236}">
              <a16:creationId xmlns:a16="http://schemas.microsoft.com/office/drawing/2014/main" id="{50527640-93C3-D744-8667-D8FC5E90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132</xdr:row>
      <xdr:rowOff>19050</xdr:rowOff>
    </xdr:from>
    <xdr:to>
      <xdr:col>0</xdr:col>
      <xdr:colOff>2981325</xdr:colOff>
      <xdr:row>132</xdr:row>
      <xdr:rowOff>152400</xdr:rowOff>
    </xdr:to>
    <xdr:pic>
      <xdr:nvPicPr>
        <xdr:cNvPr id="302" name="Picture 29">
          <a:extLst>
            <a:ext uri="{FF2B5EF4-FFF2-40B4-BE49-F238E27FC236}">
              <a16:creationId xmlns:a16="http://schemas.microsoft.com/office/drawing/2014/main" id="{AA89A9EC-D035-B441-B59C-2D1AB8F0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133</xdr:row>
      <xdr:rowOff>19050</xdr:rowOff>
    </xdr:from>
    <xdr:to>
      <xdr:col>0</xdr:col>
      <xdr:colOff>2981325</xdr:colOff>
      <xdr:row>133</xdr:row>
      <xdr:rowOff>152400</xdr:rowOff>
    </xdr:to>
    <xdr:pic>
      <xdr:nvPicPr>
        <xdr:cNvPr id="303" name="Picture 29">
          <a:extLst>
            <a:ext uri="{FF2B5EF4-FFF2-40B4-BE49-F238E27FC236}">
              <a16:creationId xmlns:a16="http://schemas.microsoft.com/office/drawing/2014/main" id="{EB49FF4E-EAC9-B646-B69F-0F0D20A7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132</xdr:row>
      <xdr:rowOff>19050</xdr:rowOff>
    </xdr:from>
    <xdr:to>
      <xdr:col>0</xdr:col>
      <xdr:colOff>2981325</xdr:colOff>
      <xdr:row>132</xdr:row>
      <xdr:rowOff>152400</xdr:rowOff>
    </xdr:to>
    <xdr:pic>
      <xdr:nvPicPr>
        <xdr:cNvPr id="304" name="Picture 29">
          <a:extLst>
            <a:ext uri="{FF2B5EF4-FFF2-40B4-BE49-F238E27FC236}">
              <a16:creationId xmlns:a16="http://schemas.microsoft.com/office/drawing/2014/main" id="{E5C24C20-269A-8E47-8F3D-9FF98A21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133</xdr:row>
      <xdr:rowOff>19050</xdr:rowOff>
    </xdr:from>
    <xdr:to>
      <xdr:col>0</xdr:col>
      <xdr:colOff>2981325</xdr:colOff>
      <xdr:row>133</xdr:row>
      <xdr:rowOff>152400</xdr:rowOff>
    </xdr:to>
    <xdr:pic>
      <xdr:nvPicPr>
        <xdr:cNvPr id="305" name="Picture 29">
          <a:extLst>
            <a:ext uri="{FF2B5EF4-FFF2-40B4-BE49-F238E27FC236}">
              <a16:creationId xmlns:a16="http://schemas.microsoft.com/office/drawing/2014/main" id="{33DF2BEB-7D13-FD44-B3B7-C73F3B61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129</xdr:row>
      <xdr:rowOff>19050</xdr:rowOff>
    </xdr:from>
    <xdr:to>
      <xdr:col>5</xdr:col>
      <xdr:colOff>2981325</xdr:colOff>
      <xdr:row>129</xdr:row>
      <xdr:rowOff>152400</xdr:rowOff>
    </xdr:to>
    <xdr:pic>
      <xdr:nvPicPr>
        <xdr:cNvPr id="306" name="Picture 29">
          <a:extLst>
            <a:ext uri="{FF2B5EF4-FFF2-40B4-BE49-F238E27FC236}">
              <a16:creationId xmlns:a16="http://schemas.microsoft.com/office/drawing/2014/main" id="{8DF54CC8-7C4D-6644-8C4C-71672FB0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07" name="Picture 29">
          <a:extLst>
            <a:ext uri="{FF2B5EF4-FFF2-40B4-BE49-F238E27FC236}">
              <a16:creationId xmlns:a16="http://schemas.microsoft.com/office/drawing/2014/main" id="{ED5CAFE3-2AE6-DC4D-B7B5-C225392B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129</xdr:row>
      <xdr:rowOff>19050</xdr:rowOff>
    </xdr:from>
    <xdr:to>
      <xdr:col>5</xdr:col>
      <xdr:colOff>2981325</xdr:colOff>
      <xdr:row>129</xdr:row>
      <xdr:rowOff>152400</xdr:rowOff>
    </xdr:to>
    <xdr:pic>
      <xdr:nvPicPr>
        <xdr:cNvPr id="308" name="Picture 29">
          <a:extLst>
            <a:ext uri="{FF2B5EF4-FFF2-40B4-BE49-F238E27FC236}">
              <a16:creationId xmlns:a16="http://schemas.microsoft.com/office/drawing/2014/main" id="{E1D718D4-C63B-9847-BBB0-F78EDBDB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09" name="Picture 29">
          <a:extLst>
            <a:ext uri="{FF2B5EF4-FFF2-40B4-BE49-F238E27FC236}">
              <a16:creationId xmlns:a16="http://schemas.microsoft.com/office/drawing/2014/main" id="{F46D9D46-27EB-B945-AF0D-96A88CEB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132</xdr:row>
      <xdr:rowOff>19050</xdr:rowOff>
    </xdr:from>
    <xdr:to>
      <xdr:col>5</xdr:col>
      <xdr:colOff>2981325</xdr:colOff>
      <xdr:row>132</xdr:row>
      <xdr:rowOff>152400</xdr:rowOff>
    </xdr:to>
    <xdr:pic>
      <xdr:nvPicPr>
        <xdr:cNvPr id="310" name="Picture 29">
          <a:extLst>
            <a:ext uri="{FF2B5EF4-FFF2-40B4-BE49-F238E27FC236}">
              <a16:creationId xmlns:a16="http://schemas.microsoft.com/office/drawing/2014/main" id="{B2C9C204-893D-B845-B02F-C248F8AB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11" name="Picture 29">
          <a:extLst>
            <a:ext uri="{FF2B5EF4-FFF2-40B4-BE49-F238E27FC236}">
              <a16:creationId xmlns:a16="http://schemas.microsoft.com/office/drawing/2014/main" id="{247A68F8-2176-4F49-9458-26687923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132</xdr:row>
      <xdr:rowOff>19050</xdr:rowOff>
    </xdr:from>
    <xdr:to>
      <xdr:col>5</xdr:col>
      <xdr:colOff>2981325</xdr:colOff>
      <xdr:row>132</xdr:row>
      <xdr:rowOff>152400</xdr:rowOff>
    </xdr:to>
    <xdr:pic>
      <xdr:nvPicPr>
        <xdr:cNvPr id="312" name="Picture 29">
          <a:extLst>
            <a:ext uri="{FF2B5EF4-FFF2-40B4-BE49-F238E27FC236}">
              <a16:creationId xmlns:a16="http://schemas.microsoft.com/office/drawing/2014/main" id="{BF333857-A502-4542-8777-394A0766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13" name="Picture 29">
          <a:extLst>
            <a:ext uri="{FF2B5EF4-FFF2-40B4-BE49-F238E27FC236}">
              <a16:creationId xmlns:a16="http://schemas.microsoft.com/office/drawing/2014/main" id="{5C26087C-E161-7549-9E65-B802FBCF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126</xdr:row>
      <xdr:rowOff>19050</xdr:rowOff>
    </xdr:from>
    <xdr:to>
      <xdr:col>5</xdr:col>
      <xdr:colOff>2981325</xdr:colOff>
      <xdr:row>126</xdr:row>
      <xdr:rowOff>152400</xdr:rowOff>
    </xdr:to>
    <xdr:pic>
      <xdr:nvPicPr>
        <xdr:cNvPr id="314" name="Picture 29">
          <a:extLst>
            <a:ext uri="{FF2B5EF4-FFF2-40B4-BE49-F238E27FC236}">
              <a16:creationId xmlns:a16="http://schemas.microsoft.com/office/drawing/2014/main" id="{A7C333A8-F7CE-4D44-AB9F-7BB02850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399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127</xdr:row>
      <xdr:rowOff>19050</xdr:rowOff>
    </xdr:from>
    <xdr:to>
      <xdr:col>5</xdr:col>
      <xdr:colOff>2981325</xdr:colOff>
      <xdr:row>127</xdr:row>
      <xdr:rowOff>152400</xdr:rowOff>
    </xdr:to>
    <xdr:pic>
      <xdr:nvPicPr>
        <xdr:cNvPr id="315" name="Picture 29">
          <a:extLst>
            <a:ext uri="{FF2B5EF4-FFF2-40B4-BE49-F238E27FC236}">
              <a16:creationId xmlns:a16="http://schemas.microsoft.com/office/drawing/2014/main" id="{CC5322DD-E4F8-324E-90BB-50DAF345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17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126</xdr:row>
      <xdr:rowOff>19050</xdr:rowOff>
    </xdr:from>
    <xdr:to>
      <xdr:col>5</xdr:col>
      <xdr:colOff>2981325</xdr:colOff>
      <xdr:row>126</xdr:row>
      <xdr:rowOff>152400</xdr:rowOff>
    </xdr:to>
    <xdr:pic>
      <xdr:nvPicPr>
        <xdr:cNvPr id="316" name="Picture 29">
          <a:extLst>
            <a:ext uri="{FF2B5EF4-FFF2-40B4-BE49-F238E27FC236}">
              <a16:creationId xmlns:a16="http://schemas.microsoft.com/office/drawing/2014/main" id="{CF65D412-3754-0847-A16A-DE25C056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399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127</xdr:row>
      <xdr:rowOff>19050</xdr:rowOff>
    </xdr:from>
    <xdr:to>
      <xdr:col>5</xdr:col>
      <xdr:colOff>2981325</xdr:colOff>
      <xdr:row>127</xdr:row>
      <xdr:rowOff>152400</xdr:rowOff>
    </xdr:to>
    <xdr:pic>
      <xdr:nvPicPr>
        <xdr:cNvPr id="317" name="Picture 29">
          <a:extLst>
            <a:ext uri="{FF2B5EF4-FFF2-40B4-BE49-F238E27FC236}">
              <a16:creationId xmlns:a16="http://schemas.microsoft.com/office/drawing/2014/main" id="{4C621BF8-D796-7645-A155-81EB89A4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17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129</xdr:row>
      <xdr:rowOff>19050</xdr:rowOff>
    </xdr:from>
    <xdr:to>
      <xdr:col>5</xdr:col>
      <xdr:colOff>2981325</xdr:colOff>
      <xdr:row>129</xdr:row>
      <xdr:rowOff>152400</xdr:rowOff>
    </xdr:to>
    <xdr:pic>
      <xdr:nvPicPr>
        <xdr:cNvPr id="318" name="Picture 29">
          <a:extLst>
            <a:ext uri="{FF2B5EF4-FFF2-40B4-BE49-F238E27FC236}">
              <a16:creationId xmlns:a16="http://schemas.microsoft.com/office/drawing/2014/main" id="{7D941349-588C-1749-8E83-3519F1D2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19" name="Picture 29">
          <a:extLst>
            <a:ext uri="{FF2B5EF4-FFF2-40B4-BE49-F238E27FC236}">
              <a16:creationId xmlns:a16="http://schemas.microsoft.com/office/drawing/2014/main" id="{07D8DBF6-59B7-3446-B100-707876E9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129</xdr:row>
      <xdr:rowOff>19050</xdr:rowOff>
    </xdr:from>
    <xdr:to>
      <xdr:col>5</xdr:col>
      <xdr:colOff>2981325</xdr:colOff>
      <xdr:row>129</xdr:row>
      <xdr:rowOff>152400</xdr:rowOff>
    </xdr:to>
    <xdr:pic>
      <xdr:nvPicPr>
        <xdr:cNvPr id="320" name="Picture 29">
          <a:extLst>
            <a:ext uri="{FF2B5EF4-FFF2-40B4-BE49-F238E27FC236}">
              <a16:creationId xmlns:a16="http://schemas.microsoft.com/office/drawing/2014/main" id="{7929B2D6-B0D5-0548-9D59-3AC2A1A8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21" name="Picture 29">
          <a:extLst>
            <a:ext uri="{FF2B5EF4-FFF2-40B4-BE49-F238E27FC236}">
              <a16:creationId xmlns:a16="http://schemas.microsoft.com/office/drawing/2014/main" id="{3D49AFA6-F7D0-7A48-BF7F-DE655A18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22" name="Picture 29">
          <a:extLst>
            <a:ext uri="{FF2B5EF4-FFF2-40B4-BE49-F238E27FC236}">
              <a16:creationId xmlns:a16="http://schemas.microsoft.com/office/drawing/2014/main" id="{9BEE4A98-595F-5C4A-96BD-C87ACE01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134</xdr:row>
      <xdr:rowOff>19050</xdr:rowOff>
    </xdr:from>
    <xdr:to>
      <xdr:col>5</xdr:col>
      <xdr:colOff>2981325</xdr:colOff>
      <xdr:row>134</xdr:row>
      <xdr:rowOff>152400</xdr:rowOff>
    </xdr:to>
    <xdr:pic>
      <xdr:nvPicPr>
        <xdr:cNvPr id="323" name="Picture 29">
          <a:extLst>
            <a:ext uri="{FF2B5EF4-FFF2-40B4-BE49-F238E27FC236}">
              <a16:creationId xmlns:a16="http://schemas.microsoft.com/office/drawing/2014/main" id="{485958A0-810C-ED49-84C2-6E7460CB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44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24" name="Picture 29">
          <a:extLst>
            <a:ext uri="{FF2B5EF4-FFF2-40B4-BE49-F238E27FC236}">
              <a16:creationId xmlns:a16="http://schemas.microsoft.com/office/drawing/2014/main" id="{0F3E16DB-E2A8-6540-902C-8B8D6F0E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134</xdr:row>
      <xdr:rowOff>19050</xdr:rowOff>
    </xdr:from>
    <xdr:to>
      <xdr:col>5</xdr:col>
      <xdr:colOff>2981325</xdr:colOff>
      <xdr:row>134</xdr:row>
      <xdr:rowOff>152400</xdr:rowOff>
    </xdr:to>
    <xdr:pic>
      <xdr:nvPicPr>
        <xdr:cNvPr id="325" name="Picture 29">
          <a:extLst>
            <a:ext uri="{FF2B5EF4-FFF2-40B4-BE49-F238E27FC236}">
              <a16:creationId xmlns:a16="http://schemas.microsoft.com/office/drawing/2014/main" id="{0E89AE2E-8ACB-0541-8769-7992449F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44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136</xdr:row>
      <xdr:rowOff>19050</xdr:rowOff>
    </xdr:from>
    <xdr:to>
      <xdr:col>5</xdr:col>
      <xdr:colOff>2981325</xdr:colOff>
      <xdr:row>136</xdr:row>
      <xdr:rowOff>152400</xdr:rowOff>
    </xdr:to>
    <xdr:pic>
      <xdr:nvPicPr>
        <xdr:cNvPr id="326" name="Picture 29">
          <a:extLst>
            <a:ext uri="{FF2B5EF4-FFF2-40B4-BE49-F238E27FC236}">
              <a16:creationId xmlns:a16="http://schemas.microsoft.com/office/drawing/2014/main" id="{E43BBD74-313A-A54F-A696-4496BAAD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80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137</xdr:row>
      <xdr:rowOff>19050</xdr:rowOff>
    </xdr:from>
    <xdr:to>
      <xdr:col>5</xdr:col>
      <xdr:colOff>2981325</xdr:colOff>
      <xdr:row>137</xdr:row>
      <xdr:rowOff>152400</xdr:rowOff>
    </xdr:to>
    <xdr:pic>
      <xdr:nvPicPr>
        <xdr:cNvPr id="327" name="Picture 29">
          <a:extLst>
            <a:ext uri="{FF2B5EF4-FFF2-40B4-BE49-F238E27FC236}">
              <a16:creationId xmlns:a16="http://schemas.microsoft.com/office/drawing/2014/main" id="{9E109DE4-EB52-AC48-99A1-0FAF5108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977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136</xdr:row>
      <xdr:rowOff>19050</xdr:rowOff>
    </xdr:from>
    <xdr:to>
      <xdr:col>5</xdr:col>
      <xdr:colOff>2981325</xdr:colOff>
      <xdr:row>136</xdr:row>
      <xdr:rowOff>152400</xdr:rowOff>
    </xdr:to>
    <xdr:pic>
      <xdr:nvPicPr>
        <xdr:cNvPr id="328" name="Picture 29">
          <a:extLst>
            <a:ext uri="{FF2B5EF4-FFF2-40B4-BE49-F238E27FC236}">
              <a16:creationId xmlns:a16="http://schemas.microsoft.com/office/drawing/2014/main" id="{0B433759-7985-3041-A09E-2DB6338D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80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137</xdr:row>
      <xdr:rowOff>19050</xdr:rowOff>
    </xdr:from>
    <xdr:to>
      <xdr:col>5</xdr:col>
      <xdr:colOff>2981325</xdr:colOff>
      <xdr:row>137</xdr:row>
      <xdr:rowOff>152400</xdr:rowOff>
    </xdr:to>
    <xdr:pic>
      <xdr:nvPicPr>
        <xdr:cNvPr id="329" name="Picture 29">
          <a:extLst>
            <a:ext uri="{FF2B5EF4-FFF2-40B4-BE49-F238E27FC236}">
              <a16:creationId xmlns:a16="http://schemas.microsoft.com/office/drawing/2014/main" id="{D940040A-ACE6-BE40-9D48-704F89F9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977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143</xdr:row>
      <xdr:rowOff>19050</xdr:rowOff>
    </xdr:from>
    <xdr:to>
      <xdr:col>5</xdr:col>
      <xdr:colOff>2981325</xdr:colOff>
      <xdr:row>143</xdr:row>
      <xdr:rowOff>152400</xdr:rowOff>
    </xdr:to>
    <xdr:pic>
      <xdr:nvPicPr>
        <xdr:cNvPr id="330" name="Picture 29">
          <a:extLst>
            <a:ext uri="{FF2B5EF4-FFF2-40B4-BE49-F238E27FC236}">
              <a16:creationId xmlns:a16="http://schemas.microsoft.com/office/drawing/2014/main" id="{28A64BC6-297D-5142-90ED-90547629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703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143</xdr:row>
      <xdr:rowOff>19050</xdr:rowOff>
    </xdr:from>
    <xdr:to>
      <xdr:col>5</xdr:col>
      <xdr:colOff>2981325</xdr:colOff>
      <xdr:row>143</xdr:row>
      <xdr:rowOff>152400</xdr:rowOff>
    </xdr:to>
    <xdr:pic>
      <xdr:nvPicPr>
        <xdr:cNvPr id="331" name="Picture 29">
          <a:extLst>
            <a:ext uri="{FF2B5EF4-FFF2-40B4-BE49-F238E27FC236}">
              <a16:creationId xmlns:a16="http://schemas.microsoft.com/office/drawing/2014/main" id="{6B2BD60F-3848-864D-B9AA-81A2556E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703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32" name="Picture 29">
          <a:extLst>
            <a:ext uri="{FF2B5EF4-FFF2-40B4-BE49-F238E27FC236}">
              <a16:creationId xmlns:a16="http://schemas.microsoft.com/office/drawing/2014/main" id="{A8971C6E-6CF5-2A49-B936-6C904DC1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131</xdr:row>
      <xdr:rowOff>19050</xdr:rowOff>
    </xdr:from>
    <xdr:to>
      <xdr:col>5</xdr:col>
      <xdr:colOff>2981325</xdr:colOff>
      <xdr:row>131</xdr:row>
      <xdr:rowOff>152400</xdr:rowOff>
    </xdr:to>
    <xdr:pic>
      <xdr:nvPicPr>
        <xdr:cNvPr id="333" name="Picture 29">
          <a:extLst>
            <a:ext uri="{FF2B5EF4-FFF2-40B4-BE49-F238E27FC236}">
              <a16:creationId xmlns:a16="http://schemas.microsoft.com/office/drawing/2014/main" id="{E715F4AF-B7D4-9648-BF6A-75894D48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911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34" name="Picture 29">
          <a:extLst>
            <a:ext uri="{FF2B5EF4-FFF2-40B4-BE49-F238E27FC236}">
              <a16:creationId xmlns:a16="http://schemas.microsoft.com/office/drawing/2014/main" id="{7F92E325-41D5-B547-AD71-1CF3901C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131</xdr:row>
      <xdr:rowOff>19050</xdr:rowOff>
    </xdr:from>
    <xdr:to>
      <xdr:col>5</xdr:col>
      <xdr:colOff>2981325</xdr:colOff>
      <xdr:row>131</xdr:row>
      <xdr:rowOff>152400</xdr:rowOff>
    </xdr:to>
    <xdr:pic>
      <xdr:nvPicPr>
        <xdr:cNvPr id="335" name="Picture 29">
          <a:extLst>
            <a:ext uri="{FF2B5EF4-FFF2-40B4-BE49-F238E27FC236}">
              <a16:creationId xmlns:a16="http://schemas.microsoft.com/office/drawing/2014/main" id="{31F6030B-42F2-6043-9C77-709991B3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911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36" name="Picture 29">
          <a:extLst>
            <a:ext uri="{FF2B5EF4-FFF2-40B4-BE49-F238E27FC236}">
              <a16:creationId xmlns:a16="http://schemas.microsoft.com/office/drawing/2014/main" id="{4D86477B-2251-444B-8DFD-9E1B4AA9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134</xdr:row>
      <xdr:rowOff>19050</xdr:rowOff>
    </xdr:from>
    <xdr:to>
      <xdr:col>5</xdr:col>
      <xdr:colOff>2981325</xdr:colOff>
      <xdr:row>134</xdr:row>
      <xdr:rowOff>152400</xdr:rowOff>
    </xdr:to>
    <xdr:pic>
      <xdr:nvPicPr>
        <xdr:cNvPr id="337" name="Picture 29">
          <a:extLst>
            <a:ext uri="{FF2B5EF4-FFF2-40B4-BE49-F238E27FC236}">
              <a16:creationId xmlns:a16="http://schemas.microsoft.com/office/drawing/2014/main" id="{B62F15B0-4AE2-6A49-BE9B-619ACF8A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44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38" name="Picture 29">
          <a:extLst>
            <a:ext uri="{FF2B5EF4-FFF2-40B4-BE49-F238E27FC236}">
              <a16:creationId xmlns:a16="http://schemas.microsoft.com/office/drawing/2014/main" id="{044A852E-622F-804B-A44F-512A5B4E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134</xdr:row>
      <xdr:rowOff>19050</xdr:rowOff>
    </xdr:from>
    <xdr:to>
      <xdr:col>5</xdr:col>
      <xdr:colOff>2981325</xdr:colOff>
      <xdr:row>134</xdr:row>
      <xdr:rowOff>152400</xdr:rowOff>
    </xdr:to>
    <xdr:pic>
      <xdr:nvPicPr>
        <xdr:cNvPr id="339" name="Picture 29">
          <a:extLst>
            <a:ext uri="{FF2B5EF4-FFF2-40B4-BE49-F238E27FC236}">
              <a16:creationId xmlns:a16="http://schemas.microsoft.com/office/drawing/2014/main" id="{39CA9B00-6FF4-A545-A693-2AEEBA4A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44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143</xdr:row>
      <xdr:rowOff>19050</xdr:rowOff>
    </xdr:from>
    <xdr:to>
      <xdr:col>5</xdr:col>
      <xdr:colOff>2981325</xdr:colOff>
      <xdr:row>143</xdr:row>
      <xdr:rowOff>152400</xdr:rowOff>
    </xdr:to>
    <xdr:pic>
      <xdr:nvPicPr>
        <xdr:cNvPr id="340" name="Picture 29">
          <a:extLst>
            <a:ext uri="{FF2B5EF4-FFF2-40B4-BE49-F238E27FC236}">
              <a16:creationId xmlns:a16="http://schemas.microsoft.com/office/drawing/2014/main" id="{DF38B361-297D-2644-918B-39AF73E7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703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144</xdr:row>
      <xdr:rowOff>19050</xdr:rowOff>
    </xdr:from>
    <xdr:to>
      <xdr:col>5</xdr:col>
      <xdr:colOff>2981325</xdr:colOff>
      <xdr:row>144</xdr:row>
      <xdr:rowOff>152400</xdr:rowOff>
    </xdr:to>
    <xdr:pic>
      <xdr:nvPicPr>
        <xdr:cNvPr id="341" name="Picture 29">
          <a:extLst>
            <a:ext uri="{FF2B5EF4-FFF2-40B4-BE49-F238E27FC236}">
              <a16:creationId xmlns:a16="http://schemas.microsoft.com/office/drawing/2014/main" id="{D2FC6DBD-88E5-A840-9C5B-EE49187D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7197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143</xdr:row>
      <xdr:rowOff>19050</xdr:rowOff>
    </xdr:from>
    <xdr:to>
      <xdr:col>5</xdr:col>
      <xdr:colOff>2981325</xdr:colOff>
      <xdr:row>143</xdr:row>
      <xdr:rowOff>152400</xdr:rowOff>
    </xdr:to>
    <xdr:pic>
      <xdr:nvPicPr>
        <xdr:cNvPr id="342" name="Picture 29">
          <a:extLst>
            <a:ext uri="{FF2B5EF4-FFF2-40B4-BE49-F238E27FC236}">
              <a16:creationId xmlns:a16="http://schemas.microsoft.com/office/drawing/2014/main" id="{C15ACF6A-4787-B84C-9982-7B78EF7F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703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144</xdr:row>
      <xdr:rowOff>19050</xdr:rowOff>
    </xdr:from>
    <xdr:to>
      <xdr:col>5</xdr:col>
      <xdr:colOff>2981325</xdr:colOff>
      <xdr:row>144</xdr:row>
      <xdr:rowOff>152400</xdr:rowOff>
    </xdr:to>
    <xdr:pic>
      <xdr:nvPicPr>
        <xdr:cNvPr id="343" name="Picture 29">
          <a:extLst>
            <a:ext uri="{FF2B5EF4-FFF2-40B4-BE49-F238E27FC236}">
              <a16:creationId xmlns:a16="http://schemas.microsoft.com/office/drawing/2014/main" id="{CD8258A9-D47B-DE46-85DB-899C261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7197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130</xdr:row>
      <xdr:rowOff>28575</xdr:rowOff>
    </xdr:from>
    <xdr:to>
      <xdr:col>5</xdr:col>
      <xdr:colOff>2981325</xdr:colOff>
      <xdr:row>130</xdr:row>
      <xdr:rowOff>161925</xdr:rowOff>
    </xdr:to>
    <xdr:pic>
      <xdr:nvPicPr>
        <xdr:cNvPr id="344" name="Picture 29">
          <a:extLst>
            <a:ext uri="{FF2B5EF4-FFF2-40B4-BE49-F238E27FC236}">
              <a16:creationId xmlns:a16="http://schemas.microsoft.com/office/drawing/2014/main" id="{90C1611C-682D-9347-9CFC-F9844FC4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4742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131</xdr:row>
      <xdr:rowOff>19050</xdr:rowOff>
    </xdr:from>
    <xdr:to>
      <xdr:col>5</xdr:col>
      <xdr:colOff>2981325</xdr:colOff>
      <xdr:row>131</xdr:row>
      <xdr:rowOff>152400</xdr:rowOff>
    </xdr:to>
    <xdr:pic>
      <xdr:nvPicPr>
        <xdr:cNvPr id="345" name="Picture 29">
          <a:extLst>
            <a:ext uri="{FF2B5EF4-FFF2-40B4-BE49-F238E27FC236}">
              <a16:creationId xmlns:a16="http://schemas.microsoft.com/office/drawing/2014/main" id="{7FE181A5-2843-9B4B-9E05-1E37C0BC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24911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133</xdr:row>
      <xdr:rowOff>38100</xdr:rowOff>
    </xdr:from>
    <xdr:to>
      <xdr:col>5</xdr:col>
      <xdr:colOff>2981325</xdr:colOff>
      <xdr:row>133</xdr:row>
      <xdr:rowOff>171450</xdr:rowOff>
    </xdr:to>
    <xdr:pic>
      <xdr:nvPicPr>
        <xdr:cNvPr id="346" name="Picture 29">
          <a:extLst>
            <a:ext uri="{FF2B5EF4-FFF2-40B4-BE49-F238E27FC236}">
              <a16:creationId xmlns:a16="http://schemas.microsoft.com/office/drawing/2014/main" id="{8D5013A5-9D81-D448-869F-48A690D4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0625" y="252857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47" name="Picture 29">
          <a:extLst>
            <a:ext uri="{FF2B5EF4-FFF2-40B4-BE49-F238E27FC236}">
              <a16:creationId xmlns:a16="http://schemas.microsoft.com/office/drawing/2014/main" id="{99091BD6-4C2A-3440-9849-A4E88DFD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48" name="Picture 29">
          <a:extLst>
            <a:ext uri="{FF2B5EF4-FFF2-40B4-BE49-F238E27FC236}">
              <a16:creationId xmlns:a16="http://schemas.microsoft.com/office/drawing/2014/main" id="{37B3DC99-E52B-D949-965E-DD2C2715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132</xdr:row>
      <xdr:rowOff>19050</xdr:rowOff>
    </xdr:from>
    <xdr:to>
      <xdr:col>5</xdr:col>
      <xdr:colOff>2981325</xdr:colOff>
      <xdr:row>132</xdr:row>
      <xdr:rowOff>152400</xdr:rowOff>
    </xdr:to>
    <xdr:pic>
      <xdr:nvPicPr>
        <xdr:cNvPr id="349" name="Picture 29">
          <a:extLst>
            <a:ext uri="{FF2B5EF4-FFF2-40B4-BE49-F238E27FC236}">
              <a16:creationId xmlns:a16="http://schemas.microsoft.com/office/drawing/2014/main" id="{786B6651-1C1B-DC44-9FB7-580A637A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50" name="Picture 29">
          <a:extLst>
            <a:ext uri="{FF2B5EF4-FFF2-40B4-BE49-F238E27FC236}">
              <a16:creationId xmlns:a16="http://schemas.microsoft.com/office/drawing/2014/main" id="{7B104F04-58A6-784A-903E-5D748D4C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132</xdr:row>
      <xdr:rowOff>19050</xdr:rowOff>
    </xdr:from>
    <xdr:to>
      <xdr:col>5</xdr:col>
      <xdr:colOff>2981325</xdr:colOff>
      <xdr:row>132</xdr:row>
      <xdr:rowOff>152400</xdr:rowOff>
    </xdr:to>
    <xdr:pic>
      <xdr:nvPicPr>
        <xdr:cNvPr id="351" name="Picture 29">
          <a:extLst>
            <a:ext uri="{FF2B5EF4-FFF2-40B4-BE49-F238E27FC236}">
              <a16:creationId xmlns:a16="http://schemas.microsoft.com/office/drawing/2014/main" id="{13D92DEB-0D1F-DC4D-B5C1-B72D9940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08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133</xdr:row>
      <xdr:rowOff>19050</xdr:rowOff>
    </xdr:from>
    <xdr:to>
      <xdr:col>5</xdr:col>
      <xdr:colOff>2981325</xdr:colOff>
      <xdr:row>133</xdr:row>
      <xdr:rowOff>152400</xdr:rowOff>
    </xdr:to>
    <xdr:pic>
      <xdr:nvPicPr>
        <xdr:cNvPr id="352" name="Picture 29">
          <a:extLst>
            <a:ext uri="{FF2B5EF4-FFF2-40B4-BE49-F238E27FC236}">
              <a16:creationId xmlns:a16="http://schemas.microsoft.com/office/drawing/2014/main" id="{8BE57B00-8F5A-9445-A9E7-693F00C6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53" name="Picture 29">
          <a:extLst>
            <a:ext uri="{FF2B5EF4-FFF2-40B4-BE49-F238E27FC236}">
              <a16:creationId xmlns:a16="http://schemas.microsoft.com/office/drawing/2014/main" id="{7EA4778E-50E9-B04D-B2EE-2704A76B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130</xdr:row>
      <xdr:rowOff>19050</xdr:rowOff>
    </xdr:from>
    <xdr:to>
      <xdr:col>5</xdr:col>
      <xdr:colOff>2981325</xdr:colOff>
      <xdr:row>130</xdr:row>
      <xdr:rowOff>152400</xdr:rowOff>
    </xdr:to>
    <xdr:pic>
      <xdr:nvPicPr>
        <xdr:cNvPr id="354" name="Picture 29">
          <a:extLst>
            <a:ext uri="{FF2B5EF4-FFF2-40B4-BE49-F238E27FC236}">
              <a16:creationId xmlns:a16="http://schemas.microsoft.com/office/drawing/2014/main" id="{CBC5B0E0-4F00-9746-98C6-CC674257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134</xdr:row>
      <xdr:rowOff>9525</xdr:rowOff>
    </xdr:from>
    <xdr:to>
      <xdr:col>5</xdr:col>
      <xdr:colOff>2981325</xdr:colOff>
      <xdr:row>134</xdr:row>
      <xdr:rowOff>171450</xdr:rowOff>
    </xdr:to>
    <xdr:pic>
      <xdr:nvPicPr>
        <xdr:cNvPr id="355" name="Picture 29">
          <a:extLst>
            <a:ext uri="{FF2B5EF4-FFF2-40B4-BE49-F238E27FC236}">
              <a16:creationId xmlns:a16="http://schemas.microsoft.com/office/drawing/2014/main" id="{FC8AC173-1985-CE4E-9466-58E68547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53475" y="254349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134</xdr:row>
      <xdr:rowOff>19050</xdr:rowOff>
    </xdr:from>
    <xdr:to>
      <xdr:col>5</xdr:col>
      <xdr:colOff>2981325</xdr:colOff>
      <xdr:row>134</xdr:row>
      <xdr:rowOff>152400</xdr:rowOff>
    </xdr:to>
    <xdr:pic>
      <xdr:nvPicPr>
        <xdr:cNvPr id="356" name="Picture 29">
          <a:extLst>
            <a:ext uri="{FF2B5EF4-FFF2-40B4-BE49-F238E27FC236}">
              <a16:creationId xmlns:a16="http://schemas.microsoft.com/office/drawing/2014/main" id="{23AB3193-D410-4447-88D8-50117BE9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44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135</xdr:row>
      <xdr:rowOff>28575</xdr:rowOff>
    </xdr:from>
    <xdr:to>
      <xdr:col>5</xdr:col>
      <xdr:colOff>2981325</xdr:colOff>
      <xdr:row>135</xdr:row>
      <xdr:rowOff>161925</xdr:rowOff>
    </xdr:to>
    <xdr:pic>
      <xdr:nvPicPr>
        <xdr:cNvPr id="357" name="Picture 29">
          <a:extLst>
            <a:ext uri="{FF2B5EF4-FFF2-40B4-BE49-F238E27FC236}">
              <a16:creationId xmlns:a16="http://schemas.microsoft.com/office/drawing/2014/main" id="{5A407B7B-F6F1-6F4A-A3E0-F62D6A8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5631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134</xdr:row>
      <xdr:rowOff>19050</xdr:rowOff>
    </xdr:from>
    <xdr:to>
      <xdr:col>5</xdr:col>
      <xdr:colOff>2981325</xdr:colOff>
      <xdr:row>134</xdr:row>
      <xdr:rowOff>152400</xdr:rowOff>
    </xdr:to>
    <xdr:pic>
      <xdr:nvPicPr>
        <xdr:cNvPr id="358" name="Picture 29">
          <a:extLst>
            <a:ext uri="{FF2B5EF4-FFF2-40B4-BE49-F238E27FC236}">
              <a16:creationId xmlns:a16="http://schemas.microsoft.com/office/drawing/2014/main" id="{19F91BBC-DFB1-A74B-BDE3-4CA8C9A5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544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138</xdr:row>
      <xdr:rowOff>19050</xdr:rowOff>
    </xdr:from>
    <xdr:to>
      <xdr:col>5</xdr:col>
      <xdr:colOff>2981325</xdr:colOff>
      <xdr:row>138</xdr:row>
      <xdr:rowOff>152400</xdr:rowOff>
    </xdr:to>
    <xdr:pic>
      <xdr:nvPicPr>
        <xdr:cNvPr id="359" name="Picture 29">
          <a:extLst>
            <a:ext uri="{FF2B5EF4-FFF2-40B4-BE49-F238E27FC236}">
              <a16:creationId xmlns:a16="http://schemas.microsoft.com/office/drawing/2014/main" id="{D9E3E9D1-CA5A-6740-9858-197FBEAF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155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139</xdr:row>
      <xdr:rowOff>19050</xdr:rowOff>
    </xdr:from>
    <xdr:to>
      <xdr:col>5</xdr:col>
      <xdr:colOff>2981325</xdr:colOff>
      <xdr:row>139</xdr:row>
      <xdr:rowOff>152400</xdr:rowOff>
    </xdr:to>
    <xdr:pic>
      <xdr:nvPicPr>
        <xdr:cNvPr id="360" name="Picture 29">
          <a:extLst>
            <a:ext uri="{FF2B5EF4-FFF2-40B4-BE49-F238E27FC236}">
              <a16:creationId xmlns:a16="http://schemas.microsoft.com/office/drawing/2014/main" id="{611D3BA9-2A6F-BE41-A1E3-4177D364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6333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140</xdr:row>
      <xdr:rowOff>28575</xdr:rowOff>
    </xdr:from>
    <xdr:to>
      <xdr:col>5</xdr:col>
      <xdr:colOff>2981325</xdr:colOff>
      <xdr:row>140</xdr:row>
      <xdr:rowOff>161925</xdr:rowOff>
    </xdr:to>
    <xdr:pic>
      <xdr:nvPicPr>
        <xdr:cNvPr id="361" name="Picture 29">
          <a:extLst>
            <a:ext uri="{FF2B5EF4-FFF2-40B4-BE49-F238E27FC236}">
              <a16:creationId xmlns:a16="http://schemas.microsoft.com/office/drawing/2014/main" id="{50542684-EE54-7840-A55D-F74B782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520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141</xdr:row>
      <xdr:rowOff>19050</xdr:rowOff>
    </xdr:from>
    <xdr:to>
      <xdr:col>5</xdr:col>
      <xdr:colOff>2981325</xdr:colOff>
      <xdr:row>141</xdr:row>
      <xdr:rowOff>152400</xdr:rowOff>
    </xdr:to>
    <xdr:pic>
      <xdr:nvPicPr>
        <xdr:cNvPr id="362" name="Picture 29">
          <a:extLst>
            <a:ext uri="{FF2B5EF4-FFF2-40B4-BE49-F238E27FC236}">
              <a16:creationId xmlns:a16="http://schemas.microsoft.com/office/drawing/2014/main" id="{23D49598-A792-A746-A197-DC42422A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1100" y="26689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138</xdr:row>
      <xdr:rowOff>19050</xdr:rowOff>
    </xdr:from>
    <xdr:to>
      <xdr:col>5</xdr:col>
      <xdr:colOff>2981325</xdr:colOff>
      <xdr:row>138</xdr:row>
      <xdr:rowOff>152400</xdr:rowOff>
    </xdr:to>
    <xdr:pic>
      <xdr:nvPicPr>
        <xdr:cNvPr id="363" name="Picture 29">
          <a:extLst>
            <a:ext uri="{FF2B5EF4-FFF2-40B4-BE49-F238E27FC236}">
              <a16:creationId xmlns:a16="http://schemas.microsoft.com/office/drawing/2014/main" id="{1D30E6EA-87C5-9D4E-BAFF-535BB634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155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139</xdr:row>
      <xdr:rowOff>19050</xdr:rowOff>
    </xdr:from>
    <xdr:to>
      <xdr:col>5</xdr:col>
      <xdr:colOff>2981325</xdr:colOff>
      <xdr:row>139</xdr:row>
      <xdr:rowOff>152400</xdr:rowOff>
    </xdr:to>
    <xdr:pic>
      <xdr:nvPicPr>
        <xdr:cNvPr id="364" name="Picture 29">
          <a:extLst>
            <a:ext uri="{FF2B5EF4-FFF2-40B4-BE49-F238E27FC236}">
              <a16:creationId xmlns:a16="http://schemas.microsoft.com/office/drawing/2014/main" id="{482B331D-668D-034A-A3FA-D54493B1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6333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139</xdr:row>
      <xdr:rowOff>19050</xdr:rowOff>
    </xdr:from>
    <xdr:to>
      <xdr:col>5</xdr:col>
      <xdr:colOff>2981325</xdr:colOff>
      <xdr:row>139</xdr:row>
      <xdr:rowOff>152400</xdr:rowOff>
    </xdr:to>
    <xdr:pic>
      <xdr:nvPicPr>
        <xdr:cNvPr id="365" name="Picture 29">
          <a:extLst>
            <a:ext uri="{FF2B5EF4-FFF2-40B4-BE49-F238E27FC236}">
              <a16:creationId xmlns:a16="http://schemas.microsoft.com/office/drawing/2014/main" id="{932D66DF-B918-F242-9641-C6532744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333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139</xdr:row>
      <xdr:rowOff>19050</xdr:rowOff>
    </xdr:from>
    <xdr:to>
      <xdr:col>5</xdr:col>
      <xdr:colOff>2981325</xdr:colOff>
      <xdr:row>139</xdr:row>
      <xdr:rowOff>152400</xdr:rowOff>
    </xdr:to>
    <xdr:pic>
      <xdr:nvPicPr>
        <xdr:cNvPr id="366" name="Picture 29">
          <a:extLst>
            <a:ext uri="{FF2B5EF4-FFF2-40B4-BE49-F238E27FC236}">
              <a16:creationId xmlns:a16="http://schemas.microsoft.com/office/drawing/2014/main" id="{61EA17C2-ED0D-B943-8ADC-3CB20F42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333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139</xdr:row>
      <xdr:rowOff>19050</xdr:rowOff>
    </xdr:from>
    <xdr:to>
      <xdr:col>5</xdr:col>
      <xdr:colOff>2981325</xdr:colOff>
      <xdr:row>139</xdr:row>
      <xdr:rowOff>152400</xdr:rowOff>
    </xdr:to>
    <xdr:pic>
      <xdr:nvPicPr>
        <xdr:cNvPr id="367" name="Picture 29">
          <a:extLst>
            <a:ext uri="{FF2B5EF4-FFF2-40B4-BE49-F238E27FC236}">
              <a16:creationId xmlns:a16="http://schemas.microsoft.com/office/drawing/2014/main" id="{3F399769-43A3-7E4E-9157-D8FFEF2E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333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140</xdr:row>
      <xdr:rowOff>19050</xdr:rowOff>
    </xdr:from>
    <xdr:to>
      <xdr:col>5</xdr:col>
      <xdr:colOff>2981325</xdr:colOff>
      <xdr:row>140</xdr:row>
      <xdr:rowOff>152400</xdr:rowOff>
    </xdr:to>
    <xdr:pic>
      <xdr:nvPicPr>
        <xdr:cNvPr id="368" name="Picture 29">
          <a:extLst>
            <a:ext uri="{FF2B5EF4-FFF2-40B4-BE49-F238E27FC236}">
              <a16:creationId xmlns:a16="http://schemas.microsoft.com/office/drawing/2014/main" id="{BBB7344C-9033-AF41-90C9-A1E17C6D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6511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139</xdr:row>
      <xdr:rowOff>19050</xdr:rowOff>
    </xdr:from>
    <xdr:to>
      <xdr:col>5</xdr:col>
      <xdr:colOff>2981325</xdr:colOff>
      <xdr:row>139</xdr:row>
      <xdr:rowOff>152400</xdr:rowOff>
    </xdr:to>
    <xdr:pic>
      <xdr:nvPicPr>
        <xdr:cNvPr id="369" name="Picture 29">
          <a:extLst>
            <a:ext uri="{FF2B5EF4-FFF2-40B4-BE49-F238E27FC236}">
              <a16:creationId xmlns:a16="http://schemas.microsoft.com/office/drawing/2014/main" id="{C9A5FD6D-9BBA-0A44-A293-AF3E2264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26333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140</xdr:row>
      <xdr:rowOff>19050</xdr:rowOff>
    </xdr:from>
    <xdr:to>
      <xdr:col>5</xdr:col>
      <xdr:colOff>2981325</xdr:colOff>
      <xdr:row>140</xdr:row>
      <xdr:rowOff>152400</xdr:rowOff>
    </xdr:to>
    <xdr:pic>
      <xdr:nvPicPr>
        <xdr:cNvPr id="370" name="Picture 29">
          <a:extLst>
            <a:ext uri="{FF2B5EF4-FFF2-40B4-BE49-F238E27FC236}">
              <a16:creationId xmlns:a16="http://schemas.microsoft.com/office/drawing/2014/main" id="{A40D1466-BB8F-4C4B-BB2C-1C247F5E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26511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126</xdr:row>
      <xdr:rowOff>19050</xdr:rowOff>
    </xdr:from>
    <xdr:to>
      <xdr:col>0</xdr:col>
      <xdr:colOff>2981325</xdr:colOff>
      <xdr:row>126</xdr:row>
      <xdr:rowOff>152400</xdr:rowOff>
    </xdr:to>
    <xdr:pic>
      <xdr:nvPicPr>
        <xdr:cNvPr id="371" name="Picture 29">
          <a:extLst>
            <a:ext uri="{FF2B5EF4-FFF2-40B4-BE49-F238E27FC236}">
              <a16:creationId xmlns:a16="http://schemas.microsoft.com/office/drawing/2014/main" id="{72F68D86-59ED-9F4B-BCBA-978C0691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399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127</xdr:row>
      <xdr:rowOff>19050</xdr:rowOff>
    </xdr:from>
    <xdr:to>
      <xdr:col>0</xdr:col>
      <xdr:colOff>2981325</xdr:colOff>
      <xdr:row>127</xdr:row>
      <xdr:rowOff>152400</xdr:rowOff>
    </xdr:to>
    <xdr:pic>
      <xdr:nvPicPr>
        <xdr:cNvPr id="372" name="Picture 29">
          <a:extLst>
            <a:ext uri="{FF2B5EF4-FFF2-40B4-BE49-F238E27FC236}">
              <a16:creationId xmlns:a16="http://schemas.microsoft.com/office/drawing/2014/main" id="{3A3D07B5-C69C-1845-A2BF-79B85D22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17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126</xdr:row>
      <xdr:rowOff>19050</xdr:rowOff>
    </xdr:from>
    <xdr:to>
      <xdr:col>0</xdr:col>
      <xdr:colOff>2981325</xdr:colOff>
      <xdr:row>126</xdr:row>
      <xdr:rowOff>152400</xdr:rowOff>
    </xdr:to>
    <xdr:pic>
      <xdr:nvPicPr>
        <xdr:cNvPr id="373" name="Picture 29">
          <a:extLst>
            <a:ext uri="{FF2B5EF4-FFF2-40B4-BE49-F238E27FC236}">
              <a16:creationId xmlns:a16="http://schemas.microsoft.com/office/drawing/2014/main" id="{2F65CD24-1891-DF41-9D17-1F1CD639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399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127</xdr:row>
      <xdr:rowOff>19050</xdr:rowOff>
    </xdr:from>
    <xdr:to>
      <xdr:col>0</xdr:col>
      <xdr:colOff>2981325</xdr:colOff>
      <xdr:row>127</xdr:row>
      <xdr:rowOff>152400</xdr:rowOff>
    </xdr:to>
    <xdr:pic>
      <xdr:nvPicPr>
        <xdr:cNvPr id="374" name="Picture 29">
          <a:extLst>
            <a:ext uri="{FF2B5EF4-FFF2-40B4-BE49-F238E27FC236}">
              <a16:creationId xmlns:a16="http://schemas.microsoft.com/office/drawing/2014/main" id="{055FFBB0-5F86-FA46-B548-8724F809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17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129</xdr:row>
      <xdr:rowOff>19050</xdr:rowOff>
    </xdr:from>
    <xdr:to>
      <xdr:col>0</xdr:col>
      <xdr:colOff>2981325</xdr:colOff>
      <xdr:row>129</xdr:row>
      <xdr:rowOff>152400</xdr:rowOff>
    </xdr:to>
    <xdr:pic>
      <xdr:nvPicPr>
        <xdr:cNvPr id="375" name="Picture 29">
          <a:extLst>
            <a:ext uri="{FF2B5EF4-FFF2-40B4-BE49-F238E27FC236}">
              <a16:creationId xmlns:a16="http://schemas.microsoft.com/office/drawing/2014/main" id="{EC928714-6518-B346-BE6A-782EF2A0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130</xdr:row>
      <xdr:rowOff>19050</xdr:rowOff>
    </xdr:from>
    <xdr:to>
      <xdr:col>0</xdr:col>
      <xdr:colOff>2981325</xdr:colOff>
      <xdr:row>130</xdr:row>
      <xdr:rowOff>152400</xdr:rowOff>
    </xdr:to>
    <xdr:pic>
      <xdr:nvPicPr>
        <xdr:cNvPr id="376" name="Picture 29">
          <a:extLst>
            <a:ext uri="{FF2B5EF4-FFF2-40B4-BE49-F238E27FC236}">
              <a16:creationId xmlns:a16="http://schemas.microsoft.com/office/drawing/2014/main" id="{8E0092E8-1803-8947-BCC3-0AC2E340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129</xdr:row>
      <xdr:rowOff>19050</xdr:rowOff>
    </xdr:from>
    <xdr:to>
      <xdr:col>0</xdr:col>
      <xdr:colOff>2981325</xdr:colOff>
      <xdr:row>129</xdr:row>
      <xdr:rowOff>152400</xdr:rowOff>
    </xdr:to>
    <xdr:pic>
      <xdr:nvPicPr>
        <xdr:cNvPr id="377" name="Picture 29">
          <a:extLst>
            <a:ext uri="{FF2B5EF4-FFF2-40B4-BE49-F238E27FC236}">
              <a16:creationId xmlns:a16="http://schemas.microsoft.com/office/drawing/2014/main" id="{58251CB8-1C2C-E74D-BA5D-E91A5777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130</xdr:row>
      <xdr:rowOff>19050</xdr:rowOff>
    </xdr:from>
    <xdr:to>
      <xdr:col>0</xdr:col>
      <xdr:colOff>2981325</xdr:colOff>
      <xdr:row>130</xdr:row>
      <xdr:rowOff>152400</xdr:rowOff>
    </xdr:to>
    <xdr:pic>
      <xdr:nvPicPr>
        <xdr:cNvPr id="378" name="Picture 29">
          <a:extLst>
            <a:ext uri="{FF2B5EF4-FFF2-40B4-BE49-F238E27FC236}">
              <a16:creationId xmlns:a16="http://schemas.microsoft.com/office/drawing/2014/main" id="{165E50A6-FE24-5743-B993-0EF22D4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129</xdr:row>
      <xdr:rowOff>19050</xdr:rowOff>
    </xdr:from>
    <xdr:to>
      <xdr:col>0</xdr:col>
      <xdr:colOff>2981325</xdr:colOff>
      <xdr:row>129</xdr:row>
      <xdr:rowOff>152400</xdr:rowOff>
    </xdr:to>
    <xdr:pic>
      <xdr:nvPicPr>
        <xdr:cNvPr id="379" name="Picture 29">
          <a:extLst>
            <a:ext uri="{FF2B5EF4-FFF2-40B4-BE49-F238E27FC236}">
              <a16:creationId xmlns:a16="http://schemas.microsoft.com/office/drawing/2014/main" id="{26C156EC-BB82-CE4D-8D69-66D2E15C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130</xdr:row>
      <xdr:rowOff>19050</xdr:rowOff>
    </xdr:from>
    <xdr:to>
      <xdr:col>0</xdr:col>
      <xdr:colOff>2981325</xdr:colOff>
      <xdr:row>130</xdr:row>
      <xdr:rowOff>152400</xdr:rowOff>
    </xdr:to>
    <xdr:pic>
      <xdr:nvPicPr>
        <xdr:cNvPr id="380" name="Picture 29">
          <a:extLst>
            <a:ext uri="{FF2B5EF4-FFF2-40B4-BE49-F238E27FC236}">
              <a16:creationId xmlns:a16="http://schemas.microsoft.com/office/drawing/2014/main" id="{30BA6F14-6F1F-2B4C-9671-80487EAA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129</xdr:row>
      <xdr:rowOff>19050</xdr:rowOff>
    </xdr:from>
    <xdr:to>
      <xdr:col>0</xdr:col>
      <xdr:colOff>2981325</xdr:colOff>
      <xdr:row>129</xdr:row>
      <xdr:rowOff>152400</xdr:rowOff>
    </xdr:to>
    <xdr:pic>
      <xdr:nvPicPr>
        <xdr:cNvPr id="381" name="Picture 29">
          <a:extLst>
            <a:ext uri="{FF2B5EF4-FFF2-40B4-BE49-F238E27FC236}">
              <a16:creationId xmlns:a16="http://schemas.microsoft.com/office/drawing/2014/main" id="{1D711341-5868-A646-AF4A-669B16CD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45300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130</xdr:row>
      <xdr:rowOff>19050</xdr:rowOff>
    </xdr:from>
    <xdr:to>
      <xdr:col>0</xdr:col>
      <xdr:colOff>2981325</xdr:colOff>
      <xdr:row>130</xdr:row>
      <xdr:rowOff>152400</xdr:rowOff>
    </xdr:to>
    <xdr:pic>
      <xdr:nvPicPr>
        <xdr:cNvPr id="382" name="Picture 29">
          <a:extLst>
            <a:ext uri="{FF2B5EF4-FFF2-40B4-BE49-F238E27FC236}">
              <a16:creationId xmlns:a16="http://schemas.microsoft.com/office/drawing/2014/main" id="{3A75F86C-D525-514F-9D17-5D578F03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733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133</xdr:row>
      <xdr:rowOff>19050</xdr:rowOff>
    </xdr:from>
    <xdr:to>
      <xdr:col>0</xdr:col>
      <xdr:colOff>2981325</xdr:colOff>
      <xdr:row>133</xdr:row>
      <xdr:rowOff>152400</xdr:rowOff>
    </xdr:to>
    <xdr:pic>
      <xdr:nvPicPr>
        <xdr:cNvPr id="383" name="Picture 29">
          <a:extLst>
            <a:ext uri="{FF2B5EF4-FFF2-40B4-BE49-F238E27FC236}">
              <a16:creationId xmlns:a16="http://schemas.microsoft.com/office/drawing/2014/main" id="{7FA921AE-2766-5940-AE16-FC968AA5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134</xdr:row>
      <xdr:rowOff>19050</xdr:rowOff>
    </xdr:from>
    <xdr:to>
      <xdr:col>0</xdr:col>
      <xdr:colOff>2981325</xdr:colOff>
      <xdr:row>134</xdr:row>
      <xdr:rowOff>152400</xdr:rowOff>
    </xdr:to>
    <xdr:pic>
      <xdr:nvPicPr>
        <xdr:cNvPr id="384" name="Picture 29">
          <a:extLst>
            <a:ext uri="{FF2B5EF4-FFF2-40B4-BE49-F238E27FC236}">
              <a16:creationId xmlns:a16="http://schemas.microsoft.com/office/drawing/2014/main" id="{6D8630F9-A92A-B14E-872B-DFEB3DA5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544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133</xdr:row>
      <xdr:rowOff>19050</xdr:rowOff>
    </xdr:from>
    <xdr:to>
      <xdr:col>0</xdr:col>
      <xdr:colOff>2981325</xdr:colOff>
      <xdr:row>133</xdr:row>
      <xdr:rowOff>152400</xdr:rowOff>
    </xdr:to>
    <xdr:pic>
      <xdr:nvPicPr>
        <xdr:cNvPr id="385" name="Picture 29">
          <a:extLst>
            <a:ext uri="{FF2B5EF4-FFF2-40B4-BE49-F238E27FC236}">
              <a16:creationId xmlns:a16="http://schemas.microsoft.com/office/drawing/2014/main" id="{C8CD520A-08F1-A741-8F47-4F511CD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5266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3143250</xdr:colOff>
      <xdr:row>134</xdr:row>
      <xdr:rowOff>19050</xdr:rowOff>
    </xdr:from>
    <xdr:to>
      <xdr:col>0</xdr:col>
      <xdr:colOff>2981325</xdr:colOff>
      <xdr:row>134</xdr:row>
      <xdr:rowOff>152400</xdr:rowOff>
    </xdr:to>
    <xdr:pic>
      <xdr:nvPicPr>
        <xdr:cNvPr id="386" name="Picture 29">
          <a:extLst>
            <a:ext uri="{FF2B5EF4-FFF2-40B4-BE49-F238E27FC236}">
              <a16:creationId xmlns:a16="http://schemas.microsoft.com/office/drawing/2014/main" id="{B40E4F94-29DE-FE49-9FB0-32A5ED6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5444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58</xdr:row>
      <xdr:rowOff>19050</xdr:rowOff>
    </xdr:from>
    <xdr:to>
      <xdr:col>5</xdr:col>
      <xdr:colOff>2981325</xdr:colOff>
      <xdr:row>58</xdr:row>
      <xdr:rowOff>152400</xdr:rowOff>
    </xdr:to>
    <xdr:pic>
      <xdr:nvPicPr>
        <xdr:cNvPr id="387" name="Picture 29">
          <a:extLst>
            <a:ext uri="{FF2B5EF4-FFF2-40B4-BE49-F238E27FC236}">
              <a16:creationId xmlns:a16="http://schemas.microsoft.com/office/drawing/2014/main" id="{98D26B5D-0CAB-024C-8250-00B127E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1715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58</xdr:row>
      <xdr:rowOff>19050</xdr:rowOff>
    </xdr:from>
    <xdr:to>
      <xdr:col>5</xdr:col>
      <xdr:colOff>2981325</xdr:colOff>
      <xdr:row>58</xdr:row>
      <xdr:rowOff>152400</xdr:rowOff>
    </xdr:to>
    <xdr:pic>
      <xdr:nvPicPr>
        <xdr:cNvPr id="388" name="Picture 29">
          <a:extLst>
            <a:ext uri="{FF2B5EF4-FFF2-40B4-BE49-F238E27FC236}">
              <a16:creationId xmlns:a16="http://schemas.microsoft.com/office/drawing/2014/main" id="{4293B689-CBF0-E340-9348-A826891B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1715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59</xdr:row>
      <xdr:rowOff>19050</xdr:rowOff>
    </xdr:from>
    <xdr:to>
      <xdr:col>5</xdr:col>
      <xdr:colOff>2981325</xdr:colOff>
      <xdr:row>59</xdr:row>
      <xdr:rowOff>152400</xdr:rowOff>
    </xdr:to>
    <xdr:pic>
      <xdr:nvPicPr>
        <xdr:cNvPr id="389" name="Picture 29">
          <a:extLst>
            <a:ext uri="{FF2B5EF4-FFF2-40B4-BE49-F238E27FC236}">
              <a16:creationId xmlns:a16="http://schemas.microsoft.com/office/drawing/2014/main" id="{3AA9C176-7692-A84C-8D95-A6AE3AE8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1880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59</xdr:row>
      <xdr:rowOff>19050</xdr:rowOff>
    </xdr:from>
    <xdr:to>
      <xdr:col>5</xdr:col>
      <xdr:colOff>2981325</xdr:colOff>
      <xdr:row>59</xdr:row>
      <xdr:rowOff>152400</xdr:rowOff>
    </xdr:to>
    <xdr:pic>
      <xdr:nvPicPr>
        <xdr:cNvPr id="390" name="Picture 29">
          <a:extLst>
            <a:ext uri="{FF2B5EF4-FFF2-40B4-BE49-F238E27FC236}">
              <a16:creationId xmlns:a16="http://schemas.microsoft.com/office/drawing/2014/main" id="{D390B1AC-9790-DA48-B685-8D46417C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1880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60</xdr:row>
      <xdr:rowOff>19050</xdr:rowOff>
    </xdr:from>
    <xdr:to>
      <xdr:col>5</xdr:col>
      <xdr:colOff>2981325</xdr:colOff>
      <xdr:row>60</xdr:row>
      <xdr:rowOff>152400</xdr:rowOff>
    </xdr:to>
    <xdr:pic>
      <xdr:nvPicPr>
        <xdr:cNvPr id="391" name="Picture 29">
          <a:extLst>
            <a:ext uri="{FF2B5EF4-FFF2-40B4-BE49-F238E27FC236}">
              <a16:creationId xmlns:a16="http://schemas.microsoft.com/office/drawing/2014/main" id="{35F273EB-18FA-6B47-99D8-D7E8BB9F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2045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60</xdr:row>
      <xdr:rowOff>19050</xdr:rowOff>
    </xdr:from>
    <xdr:to>
      <xdr:col>5</xdr:col>
      <xdr:colOff>2981325</xdr:colOff>
      <xdr:row>60</xdr:row>
      <xdr:rowOff>152400</xdr:rowOff>
    </xdr:to>
    <xdr:pic>
      <xdr:nvPicPr>
        <xdr:cNvPr id="392" name="Picture 29">
          <a:extLst>
            <a:ext uri="{FF2B5EF4-FFF2-40B4-BE49-F238E27FC236}">
              <a16:creationId xmlns:a16="http://schemas.microsoft.com/office/drawing/2014/main" id="{C6385829-F952-534F-9F1F-F5CDDD63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2045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125</xdr:row>
      <xdr:rowOff>19050</xdr:rowOff>
    </xdr:from>
    <xdr:to>
      <xdr:col>0</xdr:col>
      <xdr:colOff>2981325</xdr:colOff>
      <xdr:row>125</xdr:row>
      <xdr:rowOff>152400</xdr:rowOff>
    </xdr:to>
    <xdr:pic>
      <xdr:nvPicPr>
        <xdr:cNvPr id="393" name="Picture 29">
          <a:extLst>
            <a:ext uri="{FF2B5EF4-FFF2-40B4-BE49-F238E27FC236}">
              <a16:creationId xmlns:a16="http://schemas.microsoft.com/office/drawing/2014/main" id="{D294EF78-5253-6148-AB2D-09E6A935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381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125</xdr:row>
      <xdr:rowOff>19050</xdr:rowOff>
    </xdr:from>
    <xdr:to>
      <xdr:col>0</xdr:col>
      <xdr:colOff>2981325</xdr:colOff>
      <xdr:row>125</xdr:row>
      <xdr:rowOff>152400</xdr:rowOff>
    </xdr:to>
    <xdr:pic>
      <xdr:nvPicPr>
        <xdr:cNvPr id="394" name="Picture 29">
          <a:extLst>
            <a:ext uri="{FF2B5EF4-FFF2-40B4-BE49-F238E27FC236}">
              <a16:creationId xmlns:a16="http://schemas.microsoft.com/office/drawing/2014/main" id="{61F68BBC-940B-5D4F-A968-3C2DD92E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23818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58</xdr:row>
      <xdr:rowOff>19050</xdr:rowOff>
    </xdr:from>
    <xdr:to>
      <xdr:col>5</xdr:col>
      <xdr:colOff>2981325</xdr:colOff>
      <xdr:row>58</xdr:row>
      <xdr:rowOff>152400</xdr:rowOff>
    </xdr:to>
    <xdr:pic>
      <xdr:nvPicPr>
        <xdr:cNvPr id="395" name="Picture 29">
          <a:extLst>
            <a:ext uri="{FF2B5EF4-FFF2-40B4-BE49-F238E27FC236}">
              <a16:creationId xmlns:a16="http://schemas.microsoft.com/office/drawing/2014/main" id="{C8D2CE4C-EE4E-2442-A82A-BFD82A78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1715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58</xdr:row>
      <xdr:rowOff>19050</xdr:rowOff>
    </xdr:from>
    <xdr:to>
      <xdr:col>5</xdr:col>
      <xdr:colOff>2981325</xdr:colOff>
      <xdr:row>58</xdr:row>
      <xdr:rowOff>152400</xdr:rowOff>
    </xdr:to>
    <xdr:pic>
      <xdr:nvPicPr>
        <xdr:cNvPr id="396" name="Picture 29">
          <a:extLst>
            <a:ext uri="{FF2B5EF4-FFF2-40B4-BE49-F238E27FC236}">
              <a16:creationId xmlns:a16="http://schemas.microsoft.com/office/drawing/2014/main" id="{44D417E9-3B03-BD4E-AB42-0F155F1E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1715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58</xdr:row>
      <xdr:rowOff>19050</xdr:rowOff>
    </xdr:from>
    <xdr:to>
      <xdr:col>5</xdr:col>
      <xdr:colOff>2981325</xdr:colOff>
      <xdr:row>58</xdr:row>
      <xdr:rowOff>152400</xdr:rowOff>
    </xdr:to>
    <xdr:pic>
      <xdr:nvPicPr>
        <xdr:cNvPr id="397" name="Picture 29">
          <a:extLst>
            <a:ext uri="{FF2B5EF4-FFF2-40B4-BE49-F238E27FC236}">
              <a16:creationId xmlns:a16="http://schemas.microsoft.com/office/drawing/2014/main" id="{8925C377-4C4E-304F-B646-098FB44D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1715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58</xdr:row>
      <xdr:rowOff>19050</xdr:rowOff>
    </xdr:from>
    <xdr:to>
      <xdr:col>5</xdr:col>
      <xdr:colOff>2981325</xdr:colOff>
      <xdr:row>58</xdr:row>
      <xdr:rowOff>152400</xdr:rowOff>
    </xdr:to>
    <xdr:pic>
      <xdr:nvPicPr>
        <xdr:cNvPr id="398" name="Picture 29">
          <a:extLst>
            <a:ext uri="{FF2B5EF4-FFF2-40B4-BE49-F238E27FC236}">
              <a16:creationId xmlns:a16="http://schemas.microsoft.com/office/drawing/2014/main" id="{27B2CF2C-37E5-4A41-9242-3CC89949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1715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59</xdr:row>
      <xdr:rowOff>19050</xdr:rowOff>
    </xdr:from>
    <xdr:to>
      <xdr:col>5</xdr:col>
      <xdr:colOff>2981325</xdr:colOff>
      <xdr:row>59</xdr:row>
      <xdr:rowOff>152400</xdr:rowOff>
    </xdr:to>
    <xdr:pic>
      <xdr:nvPicPr>
        <xdr:cNvPr id="399" name="Picture 29">
          <a:extLst>
            <a:ext uri="{FF2B5EF4-FFF2-40B4-BE49-F238E27FC236}">
              <a16:creationId xmlns:a16="http://schemas.microsoft.com/office/drawing/2014/main" id="{07797F57-A41A-784C-AD4D-8A356502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1880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59</xdr:row>
      <xdr:rowOff>19050</xdr:rowOff>
    </xdr:from>
    <xdr:to>
      <xdr:col>5</xdr:col>
      <xdr:colOff>2981325</xdr:colOff>
      <xdr:row>59</xdr:row>
      <xdr:rowOff>152400</xdr:rowOff>
    </xdr:to>
    <xdr:pic>
      <xdr:nvPicPr>
        <xdr:cNvPr id="400" name="Picture 29">
          <a:extLst>
            <a:ext uri="{FF2B5EF4-FFF2-40B4-BE49-F238E27FC236}">
              <a16:creationId xmlns:a16="http://schemas.microsoft.com/office/drawing/2014/main" id="{E6DBC13C-F7D7-8140-9674-F38243BA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11880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59</xdr:row>
      <xdr:rowOff>19050</xdr:rowOff>
    </xdr:from>
    <xdr:to>
      <xdr:col>5</xdr:col>
      <xdr:colOff>2981325</xdr:colOff>
      <xdr:row>59</xdr:row>
      <xdr:rowOff>152400</xdr:rowOff>
    </xdr:to>
    <xdr:pic>
      <xdr:nvPicPr>
        <xdr:cNvPr id="401" name="Picture 29">
          <a:extLst>
            <a:ext uri="{FF2B5EF4-FFF2-40B4-BE49-F238E27FC236}">
              <a16:creationId xmlns:a16="http://schemas.microsoft.com/office/drawing/2014/main" id="{406D128E-FF42-FD4B-8F05-FB5AD1DB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1880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59</xdr:row>
      <xdr:rowOff>19050</xdr:rowOff>
    </xdr:from>
    <xdr:to>
      <xdr:col>5</xdr:col>
      <xdr:colOff>2981325</xdr:colOff>
      <xdr:row>59</xdr:row>
      <xdr:rowOff>152400</xdr:rowOff>
    </xdr:to>
    <xdr:pic>
      <xdr:nvPicPr>
        <xdr:cNvPr id="402" name="Picture 29">
          <a:extLst>
            <a:ext uri="{FF2B5EF4-FFF2-40B4-BE49-F238E27FC236}">
              <a16:creationId xmlns:a16="http://schemas.microsoft.com/office/drawing/2014/main" id="{5E75C10D-3D0C-254E-B6F4-7345BA0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1880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60</xdr:row>
      <xdr:rowOff>19050</xdr:rowOff>
    </xdr:from>
    <xdr:to>
      <xdr:col>5</xdr:col>
      <xdr:colOff>2981325</xdr:colOff>
      <xdr:row>60</xdr:row>
      <xdr:rowOff>152400</xdr:rowOff>
    </xdr:to>
    <xdr:pic>
      <xdr:nvPicPr>
        <xdr:cNvPr id="403" name="Picture 29">
          <a:extLst>
            <a:ext uri="{FF2B5EF4-FFF2-40B4-BE49-F238E27FC236}">
              <a16:creationId xmlns:a16="http://schemas.microsoft.com/office/drawing/2014/main" id="{9B824480-9BCC-DE4D-8EE5-D68ACE42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2045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60</xdr:row>
      <xdr:rowOff>19050</xdr:rowOff>
    </xdr:from>
    <xdr:to>
      <xdr:col>5</xdr:col>
      <xdr:colOff>2981325</xdr:colOff>
      <xdr:row>60</xdr:row>
      <xdr:rowOff>152400</xdr:rowOff>
    </xdr:to>
    <xdr:pic>
      <xdr:nvPicPr>
        <xdr:cNvPr id="404" name="Picture 29">
          <a:extLst>
            <a:ext uri="{FF2B5EF4-FFF2-40B4-BE49-F238E27FC236}">
              <a16:creationId xmlns:a16="http://schemas.microsoft.com/office/drawing/2014/main" id="{931B71E4-917F-8347-A28C-DC3DB68A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12045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66</xdr:row>
      <xdr:rowOff>47625</xdr:rowOff>
    </xdr:from>
    <xdr:to>
      <xdr:col>5</xdr:col>
      <xdr:colOff>2981325</xdr:colOff>
      <xdr:row>66</xdr:row>
      <xdr:rowOff>180975</xdr:rowOff>
    </xdr:to>
    <xdr:pic>
      <xdr:nvPicPr>
        <xdr:cNvPr id="405" name="Picture 29">
          <a:extLst>
            <a:ext uri="{FF2B5EF4-FFF2-40B4-BE49-F238E27FC236}">
              <a16:creationId xmlns:a16="http://schemas.microsoft.com/office/drawing/2014/main" id="{EF06FA81-4E54-4144-AD4C-BE64AED5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0778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65</xdr:row>
      <xdr:rowOff>47625</xdr:rowOff>
    </xdr:from>
    <xdr:to>
      <xdr:col>5</xdr:col>
      <xdr:colOff>2981325</xdr:colOff>
      <xdr:row>65</xdr:row>
      <xdr:rowOff>180975</xdr:rowOff>
    </xdr:to>
    <xdr:pic>
      <xdr:nvPicPr>
        <xdr:cNvPr id="406" name="Picture 29">
          <a:extLst>
            <a:ext uri="{FF2B5EF4-FFF2-40B4-BE49-F238E27FC236}">
              <a16:creationId xmlns:a16="http://schemas.microsoft.com/office/drawing/2014/main" id="{C86A0EBF-2264-FC48-AD67-F2104211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29127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66</xdr:row>
      <xdr:rowOff>9525</xdr:rowOff>
    </xdr:from>
    <xdr:to>
      <xdr:col>5</xdr:col>
      <xdr:colOff>2981325</xdr:colOff>
      <xdr:row>66</xdr:row>
      <xdr:rowOff>142875</xdr:rowOff>
    </xdr:to>
    <xdr:pic>
      <xdr:nvPicPr>
        <xdr:cNvPr id="407" name="Picture 29">
          <a:extLst>
            <a:ext uri="{FF2B5EF4-FFF2-40B4-BE49-F238E27FC236}">
              <a16:creationId xmlns:a16="http://schemas.microsoft.com/office/drawing/2014/main" id="{16C4AAA8-178B-5143-88CD-6F818382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0397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67</xdr:row>
      <xdr:rowOff>9525</xdr:rowOff>
    </xdr:from>
    <xdr:to>
      <xdr:col>5</xdr:col>
      <xdr:colOff>2981325</xdr:colOff>
      <xdr:row>67</xdr:row>
      <xdr:rowOff>142875</xdr:rowOff>
    </xdr:to>
    <xdr:pic>
      <xdr:nvPicPr>
        <xdr:cNvPr id="408" name="Picture 29">
          <a:extLst>
            <a:ext uri="{FF2B5EF4-FFF2-40B4-BE49-F238E27FC236}">
              <a16:creationId xmlns:a16="http://schemas.microsoft.com/office/drawing/2014/main" id="{D7E8C037-E6E7-7445-8E7B-BE6794A4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2048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66</xdr:row>
      <xdr:rowOff>47625</xdr:rowOff>
    </xdr:from>
    <xdr:to>
      <xdr:col>5</xdr:col>
      <xdr:colOff>2981325</xdr:colOff>
      <xdr:row>66</xdr:row>
      <xdr:rowOff>180975</xdr:rowOff>
    </xdr:to>
    <xdr:pic>
      <xdr:nvPicPr>
        <xdr:cNvPr id="409" name="Picture 29">
          <a:extLst>
            <a:ext uri="{FF2B5EF4-FFF2-40B4-BE49-F238E27FC236}">
              <a16:creationId xmlns:a16="http://schemas.microsoft.com/office/drawing/2014/main" id="{72C01A21-322C-7D46-9627-2D1B13A1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0778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65</xdr:row>
      <xdr:rowOff>47625</xdr:rowOff>
    </xdr:from>
    <xdr:to>
      <xdr:col>5</xdr:col>
      <xdr:colOff>2981325</xdr:colOff>
      <xdr:row>65</xdr:row>
      <xdr:rowOff>180975</xdr:rowOff>
    </xdr:to>
    <xdr:pic>
      <xdr:nvPicPr>
        <xdr:cNvPr id="410" name="Picture 29">
          <a:extLst>
            <a:ext uri="{FF2B5EF4-FFF2-40B4-BE49-F238E27FC236}">
              <a16:creationId xmlns:a16="http://schemas.microsoft.com/office/drawing/2014/main" id="{C7610DEE-8544-884D-8DB3-EB45DFE0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29127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66</xdr:row>
      <xdr:rowOff>9525</xdr:rowOff>
    </xdr:from>
    <xdr:to>
      <xdr:col>5</xdr:col>
      <xdr:colOff>2981325</xdr:colOff>
      <xdr:row>66</xdr:row>
      <xdr:rowOff>142875</xdr:rowOff>
    </xdr:to>
    <xdr:pic>
      <xdr:nvPicPr>
        <xdr:cNvPr id="411" name="Picture 29">
          <a:extLst>
            <a:ext uri="{FF2B5EF4-FFF2-40B4-BE49-F238E27FC236}">
              <a16:creationId xmlns:a16="http://schemas.microsoft.com/office/drawing/2014/main" id="{C9F2EBD2-52F8-0643-8045-A3B1FB8C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0397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65</xdr:row>
      <xdr:rowOff>47625</xdr:rowOff>
    </xdr:from>
    <xdr:to>
      <xdr:col>5</xdr:col>
      <xdr:colOff>2981325</xdr:colOff>
      <xdr:row>65</xdr:row>
      <xdr:rowOff>180975</xdr:rowOff>
    </xdr:to>
    <xdr:pic>
      <xdr:nvPicPr>
        <xdr:cNvPr id="412" name="Picture 29">
          <a:extLst>
            <a:ext uri="{FF2B5EF4-FFF2-40B4-BE49-F238E27FC236}">
              <a16:creationId xmlns:a16="http://schemas.microsoft.com/office/drawing/2014/main" id="{1A7FC446-2509-DF46-8D40-26A56554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29127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66</xdr:row>
      <xdr:rowOff>9525</xdr:rowOff>
    </xdr:from>
    <xdr:to>
      <xdr:col>5</xdr:col>
      <xdr:colOff>2981325</xdr:colOff>
      <xdr:row>66</xdr:row>
      <xdr:rowOff>142875</xdr:rowOff>
    </xdr:to>
    <xdr:pic>
      <xdr:nvPicPr>
        <xdr:cNvPr id="413" name="Picture 29">
          <a:extLst>
            <a:ext uri="{FF2B5EF4-FFF2-40B4-BE49-F238E27FC236}">
              <a16:creationId xmlns:a16="http://schemas.microsoft.com/office/drawing/2014/main" id="{91A994B6-DAFB-E64E-B4C2-98808EEA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0397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67</xdr:row>
      <xdr:rowOff>9525</xdr:rowOff>
    </xdr:from>
    <xdr:to>
      <xdr:col>5</xdr:col>
      <xdr:colOff>2981325</xdr:colOff>
      <xdr:row>67</xdr:row>
      <xdr:rowOff>142875</xdr:rowOff>
    </xdr:to>
    <xdr:pic>
      <xdr:nvPicPr>
        <xdr:cNvPr id="414" name="Picture 29">
          <a:extLst>
            <a:ext uri="{FF2B5EF4-FFF2-40B4-BE49-F238E27FC236}">
              <a16:creationId xmlns:a16="http://schemas.microsoft.com/office/drawing/2014/main" id="{7C7CAB39-35EC-1242-A19D-6BF43D14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15400" y="132048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3152775</xdr:colOff>
      <xdr:row>14</xdr:row>
      <xdr:rowOff>19050</xdr:rowOff>
    </xdr:from>
    <xdr:to>
      <xdr:col>5</xdr:col>
      <xdr:colOff>2981325</xdr:colOff>
      <xdr:row>14</xdr:row>
      <xdr:rowOff>152400</xdr:rowOff>
    </xdr:to>
    <xdr:pic>
      <xdr:nvPicPr>
        <xdr:cNvPr id="3" name="Picture 29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8175" y="4419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15</xdr:row>
      <xdr:rowOff>28575</xdr:rowOff>
    </xdr:from>
    <xdr:to>
      <xdr:col>5</xdr:col>
      <xdr:colOff>2981325</xdr:colOff>
      <xdr:row>15</xdr:row>
      <xdr:rowOff>161925</xdr:rowOff>
    </xdr:to>
    <xdr:pic>
      <xdr:nvPicPr>
        <xdr:cNvPr id="5" name="Picture 29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8175" y="4810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18</xdr:row>
      <xdr:rowOff>19050</xdr:rowOff>
    </xdr:from>
    <xdr:to>
      <xdr:col>5</xdr:col>
      <xdr:colOff>2981325</xdr:colOff>
      <xdr:row>18</xdr:row>
      <xdr:rowOff>152400</xdr:rowOff>
    </xdr:to>
    <xdr:pic>
      <xdr:nvPicPr>
        <xdr:cNvPr id="6" name="Picture 29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4991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20</xdr:row>
      <xdr:rowOff>38100</xdr:rowOff>
    </xdr:from>
    <xdr:to>
      <xdr:col>5</xdr:col>
      <xdr:colOff>2981325</xdr:colOff>
      <xdr:row>20</xdr:row>
      <xdr:rowOff>171450</xdr:rowOff>
    </xdr:to>
    <xdr:pic>
      <xdr:nvPicPr>
        <xdr:cNvPr id="7" name="Picture 29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7225" y="5391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21</xdr:row>
      <xdr:rowOff>9525</xdr:rowOff>
    </xdr:from>
    <xdr:to>
      <xdr:col>5</xdr:col>
      <xdr:colOff>2981325</xdr:colOff>
      <xdr:row>21</xdr:row>
      <xdr:rowOff>171450</xdr:rowOff>
    </xdr:to>
    <xdr:pic>
      <xdr:nvPicPr>
        <xdr:cNvPr id="8" name="Picture 29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0075" y="55530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45</xdr:row>
      <xdr:rowOff>9525</xdr:rowOff>
    </xdr:from>
    <xdr:to>
      <xdr:col>5</xdr:col>
      <xdr:colOff>2981325</xdr:colOff>
      <xdr:row>45</xdr:row>
      <xdr:rowOff>142875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9172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31</xdr:row>
      <xdr:rowOff>28575</xdr:rowOff>
    </xdr:from>
    <xdr:to>
      <xdr:col>5</xdr:col>
      <xdr:colOff>2981325</xdr:colOff>
      <xdr:row>31</xdr:row>
      <xdr:rowOff>161925</xdr:rowOff>
    </xdr:to>
    <xdr:pic>
      <xdr:nvPicPr>
        <xdr:cNvPr id="20" name="Picture 2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5800" y="44767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55</xdr:row>
      <xdr:rowOff>28575</xdr:rowOff>
    </xdr:from>
    <xdr:to>
      <xdr:col>5</xdr:col>
      <xdr:colOff>2981325</xdr:colOff>
      <xdr:row>55</xdr:row>
      <xdr:rowOff>161925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5800" y="6191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69</xdr:row>
      <xdr:rowOff>28575</xdr:rowOff>
    </xdr:from>
    <xdr:to>
      <xdr:col>5</xdr:col>
      <xdr:colOff>2981325</xdr:colOff>
      <xdr:row>69</xdr:row>
      <xdr:rowOff>161925</xdr:rowOff>
    </xdr:to>
    <xdr:pic>
      <xdr:nvPicPr>
        <xdr:cNvPr id="25" name="Picture 29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5800" y="10001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3152775</xdr:colOff>
      <xdr:row>62</xdr:row>
      <xdr:rowOff>28575</xdr:rowOff>
    </xdr:from>
    <xdr:to>
      <xdr:col>0</xdr:col>
      <xdr:colOff>2981325</xdr:colOff>
      <xdr:row>62</xdr:row>
      <xdr:rowOff>161925</xdr:rowOff>
    </xdr:to>
    <xdr:pic>
      <xdr:nvPicPr>
        <xdr:cNvPr id="27" name="Picture 29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5800" y="122872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44</xdr:row>
      <xdr:rowOff>47625</xdr:rowOff>
    </xdr:from>
    <xdr:to>
      <xdr:col>5</xdr:col>
      <xdr:colOff>2981325</xdr:colOff>
      <xdr:row>44</xdr:row>
      <xdr:rowOff>180975</xdr:rowOff>
    </xdr:to>
    <xdr:pic>
      <xdr:nvPicPr>
        <xdr:cNvPr id="15" name="Picture 29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9625" y="84963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736600</xdr:colOff>
      <xdr:row>0</xdr:row>
      <xdr:rowOff>2070100</xdr:rowOff>
    </xdr:to>
    <xdr:pic>
      <xdr:nvPicPr>
        <xdr:cNvPr id="14" name="Рисунок 1">
          <a:extLst>
            <a:ext uri="{FF2B5EF4-FFF2-40B4-BE49-F238E27FC236}">
              <a16:creationId xmlns:a16="http://schemas.microsoft.com/office/drawing/2014/main" id="{EC46483A-BAC4-2F41-8374-92F03A71C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506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5</xdr:row>
      <xdr:rowOff>76200</xdr:rowOff>
    </xdr:from>
    <xdr:to>
      <xdr:col>8</xdr:col>
      <xdr:colOff>895350</xdr:colOff>
      <xdr:row>6</xdr:row>
      <xdr:rowOff>299996</xdr:rowOff>
    </xdr:to>
    <xdr:pic>
      <xdr:nvPicPr>
        <xdr:cNvPr id="11" name="Рисунок 10" descr="Сирена С-40 (1)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2400300"/>
          <a:ext cx="781050" cy="709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7</xdr:row>
      <xdr:rowOff>95250</xdr:rowOff>
    </xdr:from>
    <xdr:to>
      <xdr:col>8</xdr:col>
      <xdr:colOff>895350</xdr:colOff>
      <xdr:row>8</xdr:row>
      <xdr:rowOff>295275</xdr:rowOff>
    </xdr:to>
    <xdr:pic>
      <xdr:nvPicPr>
        <xdr:cNvPr id="13" name="Рисунок 12" descr="сирена с-28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82075" y="3267075"/>
          <a:ext cx="771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9</xdr:row>
      <xdr:rowOff>38100</xdr:rowOff>
    </xdr:from>
    <xdr:to>
      <xdr:col>8</xdr:col>
      <xdr:colOff>857250</xdr:colOff>
      <xdr:row>10</xdr:row>
      <xdr:rowOff>239036</xdr:rowOff>
    </xdr:to>
    <xdr:pic>
      <xdr:nvPicPr>
        <xdr:cNvPr id="14" name="Рисунок 13" descr="пусковое ,,оконечное,, устройство ,,Ответ,,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34450" y="4076700"/>
          <a:ext cx="781050" cy="686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1079500</xdr:colOff>
      <xdr:row>0</xdr:row>
      <xdr:rowOff>2070100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E35934A8-B42D-404A-9D03-AE7919CA9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44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11265" name="Picture 2">
          <a:extLst>
            <a:ext uri="{FF2B5EF4-FFF2-40B4-BE49-F238E27FC236}">
              <a16:creationId xmlns:a16="http://schemas.microsoft.com/office/drawing/2014/main" id="{00000000-0008-0000-0D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571625"/>
          <a:ext cx="495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628650</xdr:colOff>
      <xdr:row>1</xdr:row>
      <xdr:rowOff>9525</xdr:rowOff>
    </xdr:from>
    <xdr:to>
      <xdr:col>9</xdr:col>
      <xdr:colOff>0</xdr:colOff>
      <xdr:row>1</xdr:row>
      <xdr:rowOff>9525</xdr:rowOff>
    </xdr:to>
    <xdr:pic>
      <xdr:nvPicPr>
        <xdr:cNvPr id="11266" name="Picture 3" descr="C:\Мои документы\center011\center011\images\inv53.gif">
          <a:extLst>
            <a:ext uri="{FF2B5EF4-FFF2-40B4-BE49-F238E27FC236}">
              <a16:creationId xmlns:a16="http://schemas.microsoft.com/office/drawing/2014/main" id="{00000000-0008-0000-0D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5276850" y="1581150"/>
          <a:ext cx="340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0</xdr:rowOff>
    </xdr:from>
    <xdr:to>
      <xdr:col>6</xdr:col>
      <xdr:colOff>85725</xdr:colOff>
      <xdr:row>1</xdr:row>
      <xdr:rowOff>0</xdr:rowOff>
    </xdr:to>
    <xdr:pic>
      <xdr:nvPicPr>
        <xdr:cNvPr id="11267" name="Picture 4" descr="C:\Мои документы\center011\center011\images\inv50.gif">
          <a:extLst>
            <a:ext uri="{FF2B5EF4-FFF2-40B4-BE49-F238E27FC236}">
              <a16:creationId xmlns:a16="http://schemas.microsoft.com/office/drawing/2014/main" id="{00000000-0008-0000-0D00-00000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57150" y="1571625"/>
          <a:ext cx="4981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</xdr:row>
      <xdr:rowOff>0</xdr:rowOff>
    </xdr:from>
    <xdr:to>
      <xdr:col>9</xdr:col>
      <xdr:colOff>0</xdr:colOff>
      <xdr:row>1</xdr:row>
      <xdr:rowOff>0</xdr:rowOff>
    </xdr:to>
    <xdr:pic>
      <xdr:nvPicPr>
        <xdr:cNvPr id="11268" name="Picture 5" descr="C:\Мои документы\center011\center011\images\inv51.gif">
          <a:extLst>
            <a:ext uri="{FF2B5EF4-FFF2-40B4-BE49-F238E27FC236}">
              <a16:creationId xmlns:a16="http://schemas.microsoft.com/office/drawing/2014/main" id="{00000000-0008-0000-0D00-00000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962525" y="1571625"/>
          <a:ext cx="340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787400</xdr:colOff>
      <xdr:row>0</xdr:row>
      <xdr:rowOff>1587500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316F6BC5-EBB6-584F-9419-A794C832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52000" cy="15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3152775</xdr:colOff>
      <xdr:row>37</xdr:row>
      <xdr:rowOff>19050</xdr:rowOff>
    </xdr:from>
    <xdr:to>
      <xdr:col>5</xdr:col>
      <xdr:colOff>2981325</xdr:colOff>
      <xdr:row>37</xdr:row>
      <xdr:rowOff>152400</xdr:rowOff>
    </xdr:to>
    <xdr:pic>
      <xdr:nvPicPr>
        <xdr:cNvPr id="243" name="Picture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0" y="4743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38</xdr:row>
      <xdr:rowOff>19050</xdr:rowOff>
    </xdr:from>
    <xdr:to>
      <xdr:col>5</xdr:col>
      <xdr:colOff>2981325</xdr:colOff>
      <xdr:row>38</xdr:row>
      <xdr:rowOff>152400</xdr:rowOff>
    </xdr:to>
    <xdr:pic>
      <xdr:nvPicPr>
        <xdr:cNvPr id="244" name="Picture 2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39225" y="4933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39</xdr:row>
      <xdr:rowOff>28575</xdr:rowOff>
    </xdr:from>
    <xdr:to>
      <xdr:col>5</xdr:col>
      <xdr:colOff>2981325</xdr:colOff>
      <xdr:row>39</xdr:row>
      <xdr:rowOff>161925</xdr:rowOff>
    </xdr:to>
    <xdr:pic>
      <xdr:nvPicPr>
        <xdr:cNvPr id="245" name="Picture 2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0" y="5133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40</xdr:row>
      <xdr:rowOff>19050</xdr:rowOff>
    </xdr:from>
    <xdr:to>
      <xdr:col>5</xdr:col>
      <xdr:colOff>2981325</xdr:colOff>
      <xdr:row>40</xdr:row>
      <xdr:rowOff>152400</xdr:rowOff>
    </xdr:to>
    <xdr:pic>
      <xdr:nvPicPr>
        <xdr:cNvPr id="246" name="Picture 2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8275" y="5314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42</xdr:row>
      <xdr:rowOff>38100</xdr:rowOff>
    </xdr:from>
    <xdr:to>
      <xdr:col>5</xdr:col>
      <xdr:colOff>2981325</xdr:colOff>
      <xdr:row>42</xdr:row>
      <xdr:rowOff>171450</xdr:rowOff>
    </xdr:to>
    <xdr:pic>
      <xdr:nvPicPr>
        <xdr:cNvPr id="248" name="Picture 2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571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43</xdr:row>
      <xdr:rowOff>9525</xdr:rowOff>
    </xdr:from>
    <xdr:to>
      <xdr:col>5</xdr:col>
      <xdr:colOff>2981325</xdr:colOff>
      <xdr:row>43</xdr:row>
      <xdr:rowOff>171450</xdr:rowOff>
    </xdr:to>
    <xdr:pic>
      <xdr:nvPicPr>
        <xdr:cNvPr id="249" name="Picture 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10650" y="58769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74</xdr:row>
      <xdr:rowOff>47625</xdr:rowOff>
    </xdr:from>
    <xdr:to>
      <xdr:col>5</xdr:col>
      <xdr:colOff>2981325</xdr:colOff>
      <xdr:row>74</xdr:row>
      <xdr:rowOff>180975</xdr:rowOff>
    </xdr:to>
    <xdr:pic>
      <xdr:nvPicPr>
        <xdr:cNvPr id="280" name="Picture 2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72575" y="9344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75</xdr:row>
      <xdr:rowOff>9525</xdr:rowOff>
    </xdr:from>
    <xdr:to>
      <xdr:col>5</xdr:col>
      <xdr:colOff>2981325</xdr:colOff>
      <xdr:row>75</xdr:row>
      <xdr:rowOff>142875</xdr:rowOff>
    </xdr:to>
    <xdr:pic>
      <xdr:nvPicPr>
        <xdr:cNvPr id="281" name="Picture 2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72575" y="9496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736600</xdr:colOff>
      <xdr:row>0</xdr:row>
      <xdr:rowOff>2070100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1BF150B7-26E0-A542-B0C7-B9DE38D8B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506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736600</xdr:colOff>
      <xdr:row>0</xdr:row>
      <xdr:rowOff>2070100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A5678EEB-2B10-6842-BA81-DEF5D964A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506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849630</xdr:colOff>
      <xdr:row>26</xdr:row>
      <xdr:rowOff>0</xdr:rowOff>
    </xdr:from>
    <xdr:ext cx="45719" cy="2571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flipH="1" flipV="1">
          <a:off x="5955030" y="7296150"/>
          <a:ext cx="45719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  <a:p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736600</xdr:colOff>
      <xdr:row>0</xdr:row>
      <xdr:rowOff>2070100</xdr:rowOff>
    </xdr:to>
    <xdr:pic>
      <xdr:nvPicPr>
        <xdr:cNvPr id="5" name="Рисунок 1">
          <a:extLst>
            <a:ext uri="{FF2B5EF4-FFF2-40B4-BE49-F238E27FC236}">
              <a16:creationId xmlns:a16="http://schemas.microsoft.com/office/drawing/2014/main" id="{F1DED422-A8F8-334E-9562-559A9BE1B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506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3152775</xdr:colOff>
      <xdr:row>13</xdr:row>
      <xdr:rowOff>19050</xdr:rowOff>
    </xdr:from>
    <xdr:to>
      <xdr:col>5</xdr:col>
      <xdr:colOff>2981325</xdr:colOff>
      <xdr:row>13</xdr:row>
      <xdr:rowOff>152400</xdr:rowOff>
    </xdr:to>
    <xdr:pic>
      <xdr:nvPicPr>
        <xdr:cNvPr id="3" name="Picture 2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8175" y="4419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14</xdr:row>
      <xdr:rowOff>19050</xdr:rowOff>
    </xdr:from>
    <xdr:to>
      <xdr:col>5</xdr:col>
      <xdr:colOff>2981325</xdr:colOff>
      <xdr:row>14</xdr:row>
      <xdr:rowOff>152400</xdr:rowOff>
    </xdr:to>
    <xdr:pic>
      <xdr:nvPicPr>
        <xdr:cNvPr id="4" name="Picture 2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8650" y="4610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15</xdr:row>
      <xdr:rowOff>28575</xdr:rowOff>
    </xdr:from>
    <xdr:to>
      <xdr:col>5</xdr:col>
      <xdr:colOff>2981325</xdr:colOff>
      <xdr:row>15</xdr:row>
      <xdr:rowOff>161925</xdr:rowOff>
    </xdr:to>
    <xdr:pic>
      <xdr:nvPicPr>
        <xdr:cNvPr id="5" name="Picture 2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8175" y="4810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16</xdr:row>
      <xdr:rowOff>19050</xdr:rowOff>
    </xdr:from>
    <xdr:to>
      <xdr:col>5</xdr:col>
      <xdr:colOff>2981325</xdr:colOff>
      <xdr:row>16</xdr:row>
      <xdr:rowOff>152400</xdr:rowOff>
    </xdr:to>
    <xdr:pic>
      <xdr:nvPicPr>
        <xdr:cNvPr id="6" name="Picture 2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4991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3171825</xdr:colOff>
      <xdr:row>18</xdr:row>
      <xdr:rowOff>38100</xdr:rowOff>
    </xdr:from>
    <xdr:to>
      <xdr:col>5</xdr:col>
      <xdr:colOff>2981325</xdr:colOff>
      <xdr:row>18</xdr:row>
      <xdr:rowOff>171450</xdr:rowOff>
    </xdr:to>
    <xdr:pic>
      <xdr:nvPicPr>
        <xdr:cNvPr id="7" name="Picture 2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7225" y="5391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3114675</xdr:colOff>
      <xdr:row>19</xdr:row>
      <xdr:rowOff>9525</xdr:rowOff>
    </xdr:from>
    <xdr:to>
      <xdr:col>5</xdr:col>
      <xdr:colOff>2981325</xdr:colOff>
      <xdr:row>19</xdr:row>
      <xdr:rowOff>171450</xdr:rowOff>
    </xdr:to>
    <xdr:pic>
      <xdr:nvPicPr>
        <xdr:cNvPr id="8" name="Picture 2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0075" y="55530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35</xdr:row>
      <xdr:rowOff>47625</xdr:rowOff>
    </xdr:from>
    <xdr:to>
      <xdr:col>5</xdr:col>
      <xdr:colOff>2981325</xdr:colOff>
      <xdr:row>35</xdr:row>
      <xdr:rowOff>180975</xdr:rowOff>
    </xdr:to>
    <xdr:pic>
      <xdr:nvPicPr>
        <xdr:cNvPr id="9" name="Picture 2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90201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36</xdr:row>
      <xdr:rowOff>9525</xdr:rowOff>
    </xdr:from>
    <xdr:to>
      <xdr:col>5</xdr:col>
      <xdr:colOff>2981325</xdr:colOff>
      <xdr:row>36</xdr:row>
      <xdr:rowOff>142875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9172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762000</xdr:colOff>
      <xdr:row>0</xdr:row>
      <xdr:rowOff>2070100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3800F139-3650-3B41-B997-6209C56E2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649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762000</xdr:colOff>
      <xdr:row>0</xdr:row>
      <xdr:rowOff>2070100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7CC1E82D-7208-7147-895C-F58D339AE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649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3152775</xdr:colOff>
      <xdr:row>15</xdr:row>
      <xdr:rowOff>19050</xdr:rowOff>
    </xdr:from>
    <xdr:to>
      <xdr:col>5</xdr:col>
      <xdr:colOff>2981325</xdr:colOff>
      <xdr:row>15</xdr:row>
      <xdr:rowOff>152400</xdr:rowOff>
    </xdr:to>
    <xdr:pic>
      <xdr:nvPicPr>
        <xdr:cNvPr id="3" name="Picture 2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8175" y="4419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29</xdr:row>
      <xdr:rowOff>9525</xdr:rowOff>
    </xdr:from>
    <xdr:to>
      <xdr:col>5</xdr:col>
      <xdr:colOff>2981325</xdr:colOff>
      <xdr:row>29</xdr:row>
      <xdr:rowOff>142875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9172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43</xdr:row>
      <xdr:rowOff>9525</xdr:rowOff>
    </xdr:from>
    <xdr:to>
      <xdr:col>5</xdr:col>
      <xdr:colOff>2981325</xdr:colOff>
      <xdr:row>43</xdr:row>
      <xdr:rowOff>142875</xdr:rowOff>
    </xdr:to>
    <xdr:pic>
      <xdr:nvPicPr>
        <xdr:cNvPr id="12" name="Picture 29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8458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3276600</xdr:colOff>
      <xdr:row>56</xdr:row>
      <xdr:rowOff>9525</xdr:rowOff>
    </xdr:from>
    <xdr:to>
      <xdr:col>5</xdr:col>
      <xdr:colOff>2981325</xdr:colOff>
      <xdr:row>56</xdr:row>
      <xdr:rowOff>142875</xdr:rowOff>
    </xdr:to>
    <xdr:pic>
      <xdr:nvPicPr>
        <xdr:cNvPr id="8" name="Picture 29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3875" y="84677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736600</xdr:colOff>
      <xdr:row>0</xdr:row>
      <xdr:rowOff>2070100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5C8CE6F7-25EA-DE44-A44B-A2C4CD427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506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3152775</xdr:colOff>
      <xdr:row>15</xdr:row>
      <xdr:rowOff>19050</xdr:rowOff>
    </xdr:from>
    <xdr:to>
      <xdr:col>5</xdr:col>
      <xdr:colOff>2981325</xdr:colOff>
      <xdr:row>15</xdr:row>
      <xdr:rowOff>152400</xdr:rowOff>
    </xdr:to>
    <xdr:pic>
      <xdr:nvPicPr>
        <xdr:cNvPr id="3" name="Picture 2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8175" y="4419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3143250</xdr:colOff>
      <xdr:row>16</xdr:row>
      <xdr:rowOff>19050</xdr:rowOff>
    </xdr:from>
    <xdr:to>
      <xdr:col>5</xdr:col>
      <xdr:colOff>2981325</xdr:colOff>
      <xdr:row>16</xdr:row>
      <xdr:rowOff>152400</xdr:rowOff>
    </xdr:to>
    <xdr:pic>
      <xdr:nvPicPr>
        <xdr:cNvPr id="4" name="Picture 2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8650" y="4610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3152775</xdr:colOff>
      <xdr:row>17</xdr:row>
      <xdr:rowOff>28575</xdr:rowOff>
    </xdr:from>
    <xdr:to>
      <xdr:col>5</xdr:col>
      <xdr:colOff>2981325</xdr:colOff>
      <xdr:row>17</xdr:row>
      <xdr:rowOff>161925</xdr:rowOff>
    </xdr:to>
    <xdr:pic>
      <xdr:nvPicPr>
        <xdr:cNvPr id="5" name="Picture 29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8175" y="4810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3162300</xdr:colOff>
      <xdr:row>18</xdr:row>
      <xdr:rowOff>19050</xdr:rowOff>
    </xdr:from>
    <xdr:to>
      <xdr:col>5</xdr:col>
      <xdr:colOff>2981325</xdr:colOff>
      <xdr:row>18</xdr:row>
      <xdr:rowOff>152400</xdr:rowOff>
    </xdr:to>
    <xdr:pic>
      <xdr:nvPicPr>
        <xdr:cNvPr id="6" name="Picture 29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4991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838200</xdr:colOff>
      <xdr:row>0</xdr:row>
      <xdr:rowOff>2070100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830A2153-C5DD-3540-9702-D37D1C9A0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554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69</xdr:row>
      <xdr:rowOff>47625</xdr:rowOff>
    </xdr:from>
    <xdr:to>
      <xdr:col>0</xdr:col>
      <xdr:colOff>476250</xdr:colOff>
      <xdr:row>70</xdr:row>
      <xdr:rowOff>142875</xdr:rowOff>
    </xdr:to>
    <xdr:pic>
      <xdr:nvPicPr>
        <xdr:cNvPr id="24" name="fla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443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35</xdr:row>
      <xdr:rowOff>19050</xdr:rowOff>
    </xdr:from>
    <xdr:to>
      <xdr:col>1</xdr:col>
      <xdr:colOff>171450</xdr:colOff>
      <xdr:row>39</xdr:row>
      <xdr:rowOff>9525</xdr:rowOff>
    </xdr:to>
    <xdr:pic>
      <xdr:nvPicPr>
        <xdr:cNvPr id="25" name="x0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96075"/>
          <a:ext cx="552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66675</xdr:rowOff>
    </xdr:from>
    <xdr:to>
      <xdr:col>1</xdr:col>
      <xdr:colOff>161925</xdr:colOff>
      <xdr:row>27</xdr:row>
      <xdr:rowOff>76200</xdr:rowOff>
    </xdr:to>
    <xdr:pic>
      <xdr:nvPicPr>
        <xdr:cNvPr id="26" name="tr02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0673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16</xdr:row>
      <xdr:rowOff>85725</xdr:rowOff>
    </xdr:from>
    <xdr:to>
      <xdr:col>1</xdr:col>
      <xdr:colOff>219075</xdr:colOff>
      <xdr:row>19</xdr:row>
      <xdr:rowOff>57150</xdr:rowOff>
    </xdr:to>
    <xdr:pic>
      <xdr:nvPicPr>
        <xdr:cNvPr id="27" name="p01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671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6</xdr:row>
      <xdr:rowOff>19050</xdr:rowOff>
    </xdr:from>
    <xdr:to>
      <xdr:col>1</xdr:col>
      <xdr:colOff>190500</xdr:colOff>
      <xdr:row>7</xdr:row>
      <xdr:rowOff>114300</xdr:rowOff>
    </xdr:to>
    <xdr:pic>
      <xdr:nvPicPr>
        <xdr:cNvPr id="28" name="pt02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76475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46</xdr:row>
      <xdr:rowOff>85725</xdr:rowOff>
    </xdr:from>
    <xdr:to>
      <xdr:col>1</xdr:col>
      <xdr:colOff>219075</xdr:colOff>
      <xdr:row>49</xdr:row>
      <xdr:rowOff>114300</xdr:rowOff>
    </xdr:to>
    <xdr:pic>
      <xdr:nvPicPr>
        <xdr:cNvPr id="29" name="07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43915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56</xdr:row>
      <xdr:rowOff>76200</xdr:rowOff>
    </xdr:from>
    <xdr:to>
      <xdr:col>1</xdr:col>
      <xdr:colOff>257175</xdr:colOff>
      <xdr:row>60</xdr:row>
      <xdr:rowOff>85725</xdr:rowOff>
    </xdr:to>
    <xdr:pic>
      <xdr:nvPicPr>
        <xdr:cNvPr id="30" name="0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953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71</xdr:row>
      <xdr:rowOff>47625</xdr:rowOff>
    </xdr:from>
    <xdr:to>
      <xdr:col>1</xdr:col>
      <xdr:colOff>9525</xdr:colOff>
      <xdr:row>72</xdr:row>
      <xdr:rowOff>104775</xdr:rowOff>
    </xdr:to>
    <xdr:pic>
      <xdr:nvPicPr>
        <xdr:cNvPr id="31" name="pps20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-6000"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257175" y="12211050"/>
          <a:ext cx="209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133350</xdr:rowOff>
    </xdr:from>
    <xdr:to>
      <xdr:col>1</xdr:col>
      <xdr:colOff>85725</xdr:colOff>
      <xdr:row>13</xdr:row>
      <xdr:rowOff>133350</xdr:rowOff>
    </xdr:to>
    <xdr:pic>
      <xdr:nvPicPr>
        <xdr:cNvPr id="32" name="ppf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-6000"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152775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</xdr:row>
      <xdr:rowOff>19050</xdr:rowOff>
    </xdr:from>
    <xdr:to>
      <xdr:col>1</xdr:col>
      <xdr:colOff>104775</xdr:colOff>
      <xdr:row>10</xdr:row>
      <xdr:rowOff>114300</xdr:rowOff>
    </xdr:to>
    <xdr:pic>
      <xdr:nvPicPr>
        <xdr:cNvPr id="33" name="05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-6000"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33675"/>
          <a:ext cx="514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73</xdr:row>
      <xdr:rowOff>66675</xdr:rowOff>
    </xdr:from>
    <xdr:to>
      <xdr:col>1</xdr:col>
      <xdr:colOff>9525</xdr:colOff>
      <xdr:row>74</xdr:row>
      <xdr:rowOff>123825</xdr:rowOff>
    </xdr:to>
    <xdr:pic>
      <xdr:nvPicPr>
        <xdr:cNvPr id="34" name="pps200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-6000"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261938" y="12539662"/>
          <a:ext cx="2095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65</xdr:row>
      <xdr:rowOff>38100</xdr:rowOff>
    </xdr:from>
    <xdr:to>
      <xdr:col>1</xdr:col>
      <xdr:colOff>152400</xdr:colOff>
      <xdr:row>67</xdr:row>
      <xdr:rowOff>85725</xdr:rowOff>
    </xdr:to>
    <xdr:pic>
      <xdr:nvPicPr>
        <xdr:cNvPr id="35" name="Рисунок 12" descr="D:\Мои_Документы\Загрузки\koleno-flancevoe-domex-90-5714033_big.jpg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287125"/>
          <a:ext cx="685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</xdr:colOff>
      <xdr:row>2</xdr:row>
      <xdr:rowOff>0</xdr:rowOff>
    </xdr:from>
    <xdr:to>
      <xdr:col>24</xdr:col>
      <xdr:colOff>666750</xdr:colOff>
      <xdr:row>2</xdr:row>
      <xdr:rowOff>0</xdr:rowOff>
    </xdr:to>
    <xdr:pic>
      <xdr:nvPicPr>
        <xdr:cNvPr id="40" name="Picture 5" descr="C:\Мои документы\center011\center011\images\inv51.gif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r:link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600200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482600</xdr:colOff>
      <xdr:row>0</xdr:row>
      <xdr:rowOff>1816100</xdr:rowOff>
    </xdr:to>
    <xdr:pic>
      <xdr:nvPicPr>
        <xdr:cNvPr id="17" name="Рисунок 1">
          <a:extLst>
            <a:ext uri="{FF2B5EF4-FFF2-40B4-BE49-F238E27FC236}">
              <a16:creationId xmlns:a16="http://schemas.microsoft.com/office/drawing/2014/main" id="{2FBCB4E5-263E-1247-ACAD-674DFDDBB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092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44FF-FAFE-2B48-9113-F65F8774D0A1}">
  <dimension ref="A1:AE251"/>
  <sheetViews>
    <sheetView tabSelected="1" workbookViewId="0">
      <selection activeCell="K73" sqref="K73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10" style="7" customWidth="1"/>
    <col min="4" max="4" width="10" style="72" customWidth="1"/>
    <col min="5" max="5" width="1.33203125" style="72" customWidth="1"/>
    <col min="6" max="6" width="48.33203125" style="7" customWidth="1"/>
    <col min="7" max="7" width="4.33203125" style="7" customWidth="1"/>
    <col min="8" max="8" width="10" style="7" customWidth="1"/>
    <col min="9" max="9" width="10.5" style="7" customWidth="1"/>
    <col min="10" max="10" width="1.5" style="7" customWidth="1"/>
    <col min="11" max="30" width="9.1640625" style="4"/>
    <col min="31" max="16384" width="9.1640625" style="7"/>
  </cols>
  <sheetData>
    <row r="1" spans="1:30" ht="164" customHeight="1">
      <c r="A1" s="621"/>
      <c r="B1" s="621"/>
      <c r="C1" s="621"/>
      <c r="D1" s="621"/>
      <c r="E1" s="621"/>
      <c r="F1" s="621"/>
      <c r="G1" s="621"/>
      <c r="H1" s="621"/>
      <c r="I1" s="621"/>
    </row>
    <row r="2" spans="1:30" s="9" customFormat="1" ht="13.5" customHeight="1">
      <c r="A2" s="622" t="s">
        <v>1358</v>
      </c>
      <c r="B2" s="623"/>
      <c r="C2" s="623"/>
      <c r="D2" s="623"/>
      <c r="E2" s="623"/>
      <c r="F2" s="623"/>
      <c r="G2" s="623"/>
      <c r="H2" s="623"/>
      <c r="I2" s="624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3.5" customHeight="1">
      <c r="A3" s="625" t="s">
        <v>1108</v>
      </c>
      <c r="B3" s="626"/>
      <c r="C3" s="626"/>
      <c r="D3" s="626"/>
      <c r="E3" s="626"/>
      <c r="F3" s="626"/>
      <c r="G3" s="626"/>
      <c r="H3" s="626"/>
      <c r="I3" s="627"/>
    </row>
    <row r="4" spans="1:30" s="30" customFormat="1" ht="25.5" customHeight="1">
      <c r="A4" s="331" t="s">
        <v>4</v>
      </c>
      <c r="B4" s="331" t="s">
        <v>315</v>
      </c>
      <c r="C4" s="332" t="s">
        <v>1109</v>
      </c>
      <c r="D4" s="628" t="s">
        <v>1110</v>
      </c>
      <c r="E4" s="29"/>
      <c r="F4" s="331" t="s">
        <v>4</v>
      </c>
      <c r="G4" s="331" t="s">
        <v>5</v>
      </c>
      <c r="H4" s="276" t="s">
        <v>1109</v>
      </c>
      <c r="I4" s="629" t="s">
        <v>1110</v>
      </c>
      <c r="J4" s="95"/>
      <c r="K4" s="4"/>
      <c r="L4" s="4" t="s">
        <v>1111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30" customFormat="1" ht="17" customHeight="1">
      <c r="A5" s="630" t="s">
        <v>1112</v>
      </c>
      <c r="B5" s="631"/>
      <c r="C5" s="631"/>
      <c r="D5" s="632"/>
      <c r="E5" s="87"/>
      <c r="F5" s="633" t="s">
        <v>1113</v>
      </c>
      <c r="G5" s="634"/>
      <c r="H5" s="634"/>
      <c r="I5" s="635"/>
      <c r="J5" s="9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50" customFormat="1" ht="13.5" customHeight="1">
      <c r="A6" s="636" t="s">
        <v>1114</v>
      </c>
      <c r="B6" s="637" t="s">
        <v>7</v>
      </c>
      <c r="C6" s="638">
        <v>1330</v>
      </c>
      <c r="D6" s="639">
        <f t="shared" ref="D6:D69" si="0">C6/100*97</f>
        <v>1290.1000000000001</v>
      </c>
      <c r="E6" s="640"/>
      <c r="F6" s="275" t="s">
        <v>1115</v>
      </c>
      <c r="G6" s="53" t="s">
        <v>7</v>
      </c>
      <c r="H6" s="225">
        <v>188</v>
      </c>
      <c r="I6" s="641">
        <f t="shared" ref="I6:I50" si="1">H6/100*97</f>
        <v>182.35999999999999</v>
      </c>
      <c r="J6" s="137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</row>
    <row r="7" spans="1:30" s="50" customFormat="1" ht="13.5" customHeight="1">
      <c r="A7" s="642" t="s">
        <v>1116</v>
      </c>
      <c r="B7" s="643" t="s">
        <v>7</v>
      </c>
      <c r="C7" s="644">
        <v>1299</v>
      </c>
      <c r="D7" s="645">
        <f t="shared" si="0"/>
        <v>1260.03</v>
      </c>
      <c r="E7" s="640"/>
      <c r="F7" s="275" t="s">
        <v>1117</v>
      </c>
      <c r="G7" s="53" t="s">
        <v>7</v>
      </c>
      <c r="H7" s="225">
        <v>224</v>
      </c>
      <c r="I7" s="641">
        <f t="shared" si="1"/>
        <v>217.28000000000003</v>
      </c>
      <c r="J7" s="137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</row>
    <row r="8" spans="1:30" s="30" customFormat="1" ht="13.5" customHeight="1">
      <c r="A8" s="646" t="s">
        <v>1118</v>
      </c>
      <c r="B8" s="643" t="s">
        <v>7</v>
      </c>
      <c r="C8" s="644">
        <v>1929</v>
      </c>
      <c r="D8" s="645">
        <f t="shared" si="0"/>
        <v>1871.1299999999999</v>
      </c>
      <c r="E8" s="212"/>
      <c r="F8" s="275" t="s">
        <v>1119</v>
      </c>
      <c r="G8" s="324" t="s">
        <v>7</v>
      </c>
      <c r="H8" s="225">
        <v>219</v>
      </c>
      <c r="I8" s="641">
        <f t="shared" si="1"/>
        <v>212.43</v>
      </c>
      <c r="J8" s="95"/>
      <c r="K8" s="64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30" customFormat="1" ht="13.5" customHeight="1">
      <c r="A9" s="646" t="s">
        <v>1120</v>
      </c>
      <c r="B9" s="643" t="s">
        <v>7</v>
      </c>
      <c r="C9" s="644">
        <v>2029</v>
      </c>
      <c r="D9" s="645">
        <f t="shared" si="0"/>
        <v>1968.1299999999999</v>
      </c>
      <c r="E9" s="212"/>
      <c r="F9" s="275" t="s">
        <v>1121</v>
      </c>
      <c r="G9" s="324" t="s">
        <v>7</v>
      </c>
      <c r="H9" s="225">
        <v>230</v>
      </c>
      <c r="I9" s="641">
        <f t="shared" si="1"/>
        <v>223.1</v>
      </c>
      <c r="J9" s="95"/>
      <c r="K9" s="64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0" customFormat="1" ht="13.5" customHeight="1">
      <c r="A10" s="648" t="s">
        <v>1122</v>
      </c>
      <c r="B10" s="637" t="s">
        <v>7</v>
      </c>
      <c r="C10" s="649">
        <v>1489</v>
      </c>
      <c r="D10" s="639">
        <f t="shared" si="0"/>
        <v>1444.3300000000002</v>
      </c>
      <c r="E10" s="212"/>
      <c r="F10" s="275" t="s">
        <v>1123</v>
      </c>
      <c r="G10" s="324" t="s">
        <v>7</v>
      </c>
      <c r="H10" s="225">
        <v>400</v>
      </c>
      <c r="I10" s="641">
        <f t="shared" si="1"/>
        <v>388</v>
      </c>
      <c r="J10" s="95"/>
      <c r="K10" s="24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30" customFormat="1" ht="13.5" customHeight="1">
      <c r="A11" s="650" t="s">
        <v>1124</v>
      </c>
      <c r="B11" s="643" t="s">
        <v>7</v>
      </c>
      <c r="C11" s="644">
        <v>1465</v>
      </c>
      <c r="D11" s="645">
        <f t="shared" si="0"/>
        <v>1421.05</v>
      </c>
      <c r="E11" s="212"/>
      <c r="F11" s="275" t="s">
        <v>1125</v>
      </c>
      <c r="G11" s="324" t="s">
        <v>7</v>
      </c>
      <c r="H11" s="225">
        <v>410</v>
      </c>
      <c r="I11" s="641">
        <f t="shared" si="1"/>
        <v>397.7</v>
      </c>
      <c r="J11" s="95"/>
      <c r="K11" s="24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30" customFormat="1" ht="13.5" customHeight="1">
      <c r="A12" s="650" t="s">
        <v>1126</v>
      </c>
      <c r="B12" s="643" t="s">
        <v>7</v>
      </c>
      <c r="C12" s="644">
        <v>1951</v>
      </c>
      <c r="D12" s="645">
        <f t="shared" si="0"/>
        <v>1892.4700000000003</v>
      </c>
      <c r="E12" s="212"/>
      <c r="F12" s="275" t="s">
        <v>1127</v>
      </c>
      <c r="G12" s="324" t="s">
        <v>7</v>
      </c>
      <c r="H12" s="225">
        <v>710</v>
      </c>
      <c r="I12" s="641">
        <f t="shared" si="1"/>
        <v>688.69999999999993</v>
      </c>
      <c r="J12" s="95"/>
      <c r="K12" s="24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0" customFormat="1" ht="13.5" customHeight="1">
      <c r="A13" s="650" t="s">
        <v>1128</v>
      </c>
      <c r="B13" s="643" t="s">
        <v>7</v>
      </c>
      <c r="C13" s="644">
        <v>2151</v>
      </c>
      <c r="D13" s="645">
        <f t="shared" si="0"/>
        <v>2086.4700000000003</v>
      </c>
      <c r="E13" s="640"/>
      <c r="F13" s="275" t="s">
        <v>1129</v>
      </c>
      <c r="G13" s="53" t="s">
        <v>7</v>
      </c>
      <c r="H13" s="225">
        <v>208</v>
      </c>
      <c r="I13" s="641">
        <f t="shared" si="1"/>
        <v>201.76000000000002</v>
      </c>
      <c r="J13" s="95"/>
      <c r="K13" s="24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30" customFormat="1" ht="13.5" customHeight="1">
      <c r="A14" s="636" t="s">
        <v>1130</v>
      </c>
      <c r="B14" s="637" t="s">
        <v>7</v>
      </c>
      <c r="C14" s="649">
        <v>1450</v>
      </c>
      <c r="D14" s="639">
        <f t="shared" si="0"/>
        <v>1406.5</v>
      </c>
      <c r="E14" s="640"/>
      <c r="F14" s="275" t="s">
        <v>1131</v>
      </c>
      <c r="G14" s="53" t="s">
        <v>7</v>
      </c>
      <c r="H14" s="225">
        <v>223</v>
      </c>
      <c r="I14" s="641">
        <f t="shared" si="1"/>
        <v>216.31</v>
      </c>
      <c r="J14" s="95"/>
      <c r="K14" s="24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30" customFormat="1" ht="13.5" customHeight="1">
      <c r="A15" s="650" t="s">
        <v>1132</v>
      </c>
      <c r="B15" s="643" t="s">
        <v>7</v>
      </c>
      <c r="C15" s="644">
        <v>1390</v>
      </c>
      <c r="D15" s="645">
        <f t="shared" si="0"/>
        <v>1348.3</v>
      </c>
      <c r="E15" s="212"/>
      <c r="F15" s="651" t="s">
        <v>1133</v>
      </c>
      <c r="G15" s="324" t="s">
        <v>7</v>
      </c>
      <c r="H15" s="225">
        <v>261</v>
      </c>
      <c r="I15" s="641">
        <f t="shared" si="1"/>
        <v>253.17</v>
      </c>
      <c r="J15" s="95"/>
      <c r="K15" s="24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30" customFormat="1" ht="13.5" customHeight="1">
      <c r="A16" s="650" t="s">
        <v>1134</v>
      </c>
      <c r="B16" s="643" t="s">
        <v>7</v>
      </c>
      <c r="C16" s="644">
        <v>2028</v>
      </c>
      <c r="D16" s="645">
        <f t="shared" si="0"/>
        <v>1967.16</v>
      </c>
      <c r="E16" s="212"/>
      <c r="F16" s="652" t="s">
        <v>1135</v>
      </c>
      <c r="G16" s="653" t="s">
        <v>7</v>
      </c>
      <c r="H16" s="654">
        <v>284</v>
      </c>
      <c r="I16" s="655">
        <f t="shared" si="1"/>
        <v>275.47999999999996</v>
      </c>
      <c r="J16" s="95"/>
      <c r="K16" s="24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1" s="30" customFormat="1" ht="13.5" customHeight="1">
      <c r="A17" s="642" t="s">
        <v>1136</v>
      </c>
      <c r="B17" s="643" t="s">
        <v>7</v>
      </c>
      <c r="C17" s="644">
        <v>2128</v>
      </c>
      <c r="D17" s="645">
        <f t="shared" si="0"/>
        <v>2064.1600000000003</v>
      </c>
      <c r="E17" s="212"/>
      <c r="F17" s="275" t="s">
        <v>1137</v>
      </c>
      <c r="G17" s="53" t="s">
        <v>7</v>
      </c>
      <c r="H17" s="225">
        <v>550</v>
      </c>
      <c r="I17" s="641">
        <f t="shared" si="1"/>
        <v>533.5</v>
      </c>
      <c r="J17" s="95"/>
      <c r="K17" s="24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1" s="30" customFormat="1" ht="13.5" customHeight="1">
      <c r="A18" s="636" t="s">
        <v>1138</v>
      </c>
      <c r="B18" s="637" t="s">
        <v>7</v>
      </c>
      <c r="C18" s="649">
        <v>1589</v>
      </c>
      <c r="D18" s="639">
        <f t="shared" si="0"/>
        <v>1541.3300000000002</v>
      </c>
      <c r="E18" s="212"/>
      <c r="F18" s="651" t="s">
        <v>1139</v>
      </c>
      <c r="G18" s="324" t="s">
        <v>7</v>
      </c>
      <c r="H18" s="225">
        <v>216</v>
      </c>
      <c r="I18" s="641">
        <f t="shared" si="1"/>
        <v>209.52</v>
      </c>
      <c r="J18" s="95"/>
      <c r="K18" s="24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1" s="30" customFormat="1" ht="13.5" customHeight="1">
      <c r="A19" s="642" t="s">
        <v>1140</v>
      </c>
      <c r="B19" s="643" t="s">
        <v>7</v>
      </c>
      <c r="C19" s="644">
        <v>1560</v>
      </c>
      <c r="D19" s="645">
        <f t="shared" si="0"/>
        <v>1513.2</v>
      </c>
      <c r="E19" s="212"/>
      <c r="F19" s="652" t="s">
        <v>1141</v>
      </c>
      <c r="G19" s="653" t="s">
        <v>7</v>
      </c>
      <c r="H19" s="654">
        <v>299</v>
      </c>
      <c r="I19" s="655">
        <f t="shared" si="1"/>
        <v>290.03000000000003</v>
      </c>
      <c r="J19" s="95"/>
      <c r="K19" s="24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1" s="30" customFormat="1" ht="13.5" customHeight="1">
      <c r="A20" s="650" t="s">
        <v>1142</v>
      </c>
      <c r="B20" s="643" t="s">
        <v>7</v>
      </c>
      <c r="C20" s="656">
        <v>2161</v>
      </c>
      <c r="D20" s="645">
        <f t="shared" si="0"/>
        <v>2096.17</v>
      </c>
      <c r="E20" s="640"/>
      <c r="F20" s="275" t="s">
        <v>1143</v>
      </c>
      <c r="G20" s="53" t="s">
        <v>7</v>
      </c>
      <c r="H20" s="225">
        <v>630</v>
      </c>
      <c r="I20" s="641">
        <f t="shared" si="1"/>
        <v>611.1</v>
      </c>
      <c r="J20" s="95"/>
      <c r="K20" s="24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s="30" customFormat="1" ht="13.5" customHeight="1">
      <c r="A21" s="650" t="s">
        <v>1144</v>
      </c>
      <c r="B21" s="643" t="s">
        <v>7</v>
      </c>
      <c r="C21" s="644">
        <v>2261</v>
      </c>
      <c r="D21" s="645">
        <f t="shared" si="0"/>
        <v>2193.17</v>
      </c>
      <c r="E21" s="640"/>
      <c r="F21" s="275" t="s">
        <v>1145</v>
      </c>
      <c r="G21" s="324" t="s">
        <v>7</v>
      </c>
      <c r="H21" s="225">
        <v>220</v>
      </c>
      <c r="I21" s="641">
        <f t="shared" si="1"/>
        <v>213.4</v>
      </c>
      <c r="J21" s="95"/>
      <c r="K21" s="2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s="30" customFormat="1" ht="13.5" customHeight="1">
      <c r="A22" s="657" t="s">
        <v>1146</v>
      </c>
      <c r="B22" s="637" t="s">
        <v>7</v>
      </c>
      <c r="C22" s="649">
        <v>1995</v>
      </c>
      <c r="D22" s="639">
        <f t="shared" si="0"/>
        <v>1935.1499999999999</v>
      </c>
      <c r="E22" s="212"/>
      <c r="F22" s="652" t="s">
        <v>1147</v>
      </c>
      <c r="G22" s="658" t="s">
        <v>7</v>
      </c>
      <c r="H22" s="654">
        <v>425</v>
      </c>
      <c r="I22" s="655">
        <f t="shared" si="1"/>
        <v>412.25</v>
      </c>
      <c r="J22" s="95"/>
      <c r="K22" s="24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s="30" customFormat="1" ht="13.5" customHeight="1">
      <c r="A23" s="650" t="s">
        <v>1148</v>
      </c>
      <c r="B23" s="643" t="s">
        <v>7</v>
      </c>
      <c r="C23" s="644">
        <v>1980</v>
      </c>
      <c r="D23" s="645">
        <f t="shared" si="0"/>
        <v>1920.6000000000001</v>
      </c>
      <c r="E23" s="212"/>
      <c r="F23" s="659" t="s">
        <v>1149</v>
      </c>
      <c r="G23" s="660" t="s">
        <v>7</v>
      </c>
      <c r="H23" s="661">
        <v>428</v>
      </c>
      <c r="I23" s="662">
        <f t="shared" si="1"/>
        <v>415.16</v>
      </c>
      <c r="J23" s="95"/>
      <c r="K23" s="24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s="30" customFormat="1" ht="13.5" customHeight="1">
      <c r="A24" s="650" t="s">
        <v>1150</v>
      </c>
      <c r="B24" s="643" t="s">
        <v>7</v>
      </c>
      <c r="C24" s="644">
        <v>2882</v>
      </c>
      <c r="D24" s="645">
        <f t="shared" si="0"/>
        <v>2795.54</v>
      </c>
      <c r="E24" s="212"/>
      <c r="F24" s="275" t="s">
        <v>1151</v>
      </c>
      <c r="G24" s="324" t="s">
        <v>7</v>
      </c>
      <c r="H24" s="225">
        <v>645</v>
      </c>
      <c r="I24" s="641">
        <f t="shared" si="1"/>
        <v>625.65</v>
      </c>
      <c r="J24" s="95"/>
      <c r="K24" s="24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s="30" customFormat="1" ht="13.5" customHeight="1">
      <c r="A25" s="650" t="s">
        <v>1152</v>
      </c>
      <c r="B25" s="643" t="s">
        <v>7</v>
      </c>
      <c r="C25" s="644">
        <v>2982</v>
      </c>
      <c r="D25" s="645">
        <f t="shared" si="0"/>
        <v>2892.54</v>
      </c>
      <c r="E25" s="212"/>
      <c r="F25" s="275" t="s">
        <v>1153</v>
      </c>
      <c r="G25" s="324" t="s">
        <v>7</v>
      </c>
      <c r="H25" s="225">
        <v>228</v>
      </c>
      <c r="I25" s="641">
        <f t="shared" si="1"/>
        <v>221.15999999999997</v>
      </c>
      <c r="J25" s="9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s="30" customFormat="1" ht="13.5" customHeight="1">
      <c r="A26" s="648" t="s">
        <v>1154</v>
      </c>
      <c r="B26" s="637" t="s">
        <v>7</v>
      </c>
      <c r="C26" s="649">
        <v>2152</v>
      </c>
      <c r="D26" s="639">
        <f t="shared" si="0"/>
        <v>2087.44</v>
      </c>
      <c r="E26" s="212"/>
      <c r="F26" s="652" t="s">
        <v>1155</v>
      </c>
      <c r="G26" s="658" t="s">
        <v>7</v>
      </c>
      <c r="H26" s="654">
        <v>470</v>
      </c>
      <c r="I26" s="655">
        <f t="shared" si="1"/>
        <v>455.90000000000003</v>
      </c>
      <c r="J26" s="9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1" s="30" customFormat="1" ht="13.5" customHeight="1">
      <c r="A27" s="663" t="s">
        <v>1156</v>
      </c>
      <c r="B27" s="643" t="s">
        <v>7</v>
      </c>
      <c r="C27" s="644">
        <v>2180</v>
      </c>
      <c r="D27" s="645">
        <f t="shared" si="0"/>
        <v>2114.6</v>
      </c>
      <c r="E27" s="640"/>
      <c r="F27" s="659" t="s">
        <v>1157</v>
      </c>
      <c r="G27" s="664" t="s">
        <v>7</v>
      </c>
      <c r="H27" s="661">
        <v>284</v>
      </c>
      <c r="I27" s="662">
        <f t="shared" si="1"/>
        <v>275.47999999999996</v>
      </c>
      <c r="J27" s="9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1" s="32" customFormat="1" ht="13.5" customHeight="1">
      <c r="A28" s="663" t="s">
        <v>1158</v>
      </c>
      <c r="B28" s="643" t="s">
        <v>7</v>
      </c>
      <c r="C28" s="644">
        <v>3040</v>
      </c>
      <c r="D28" s="645">
        <f t="shared" si="0"/>
        <v>2948.7999999999997</v>
      </c>
      <c r="E28" s="640"/>
      <c r="F28" s="652" t="s">
        <v>1159</v>
      </c>
      <c r="G28" s="653" t="s">
        <v>7</v>
      </c>
      <c r="H28" s="654">
        <v>299</v>
      </c>
      <c r="I28" s="655">
        <f t="shared" si="1"/>
        <v>290.03000000000003</v>
      </c>
      <c r="J28" s="9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0"/>
    </row>
    <row r="29" spans="1:31" s="32" customFormat="1" ht="13.5" customHeight="1">
      <c r="A29" s="663" t="s">
        <v>1160</v>
      </c>
      <c r="B29" s="643" t="s">
        <v>7</v>
      </c>
      <c r="C29" s="644">
        <v>3181</v>
      </c>
      <c r="D29" s="645">
        <f t="shared" si="0"/>
        <v>3085.5699999999997</v>
      </c>
      <c r="E29" s="212"/>
      <c r="F29" s="659" t="s">
        <v>1161</v>
      </c>
      <c r="G29" s="660" t="s">
        <v>7</v>
      </c>
      <c r="H29" s="661">
        <v>428</v>
      </c>
      <c r="I29" s="662">
        <f t="shared" si="1"/>
        <v>415.16</v>
      </c>
      <c r="J29" s="9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0"/>
    </row>
    <row r="30" spans="1:31" s="32" customFormat="1" ht="13.5" customHeight="1">
      <c r="A30" s="636" t="s">
        <v>1162</v>
      </c>
      <c r="B30" s="637" t="s">
        <v>7</v>
      </c>
      <c r="C30" s="649">
        <v>2175</v>
      </c>
      <c r="D30" s="639">
        <f t="shared" si="0"/>
        <v>2109.75</v>
      </c>
      <c r="E30" s="212"/>
      <c r="F30" s="275" t="s">
        <v>1163</v>
      </c>
      <c r="G30" s="324" t="s">
        <v>7</v>
      </c>
      <c r="H30" s="225">
        <v>1323</v>
      </c>
      <c r="I30" s="641">
        <f t="shared" si="1"/>
        <v>1283.31</v>
      </c>
      <c r="J30" s="9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0"/>
    </row>
    <row r="31" spans="1:31" s="32" customFormat="1" ht="13.5" customHeight="1">
      <c r="A31" s="642" t="s">
        <v>1164</v>
      </c>
      <c r="B31" s="643" t="s">
        <v>7</v>
      </c>
      <c r="C31" s="656">
        <v>2160</v>
      </c>
      <c r="D31" s="645">
        <f t="shared" si="0"/>
        <v>2095.2000000000003</v>
      </c>
      <c r="E31" s="212"/>
      <c r="F31" s="275" t="s">
        <v>1165</v>
      </c>
      <c r="G31" s="324" t="s">
        <v>7</v>
      </c>
      <c r="H31" s="225">
        <v>1355</v>
      </c>
      <c r="I31" s="641">
        <f t="shared" si="1"/>
        <v>1314.3500000000001</v>
      </c>
      <c r="J31" s="9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0"/>
    </row>
    <row r="32" spans="1:31" s="32" customFormat="1" ht="13.5" customHeight="1">
      <c r="A32" s="642" t="s">
        <v>1166</v>
      </c>
      <c r="B32" s="643" t="s">
        <v>7</v>
      </c>
      <c r="C32" s="644">
        <v>2980</v>
      </c>
      <c r="D32" s="645">
        <f t="shared" si="0"/>
        <v>2890.6</v>
      </c>
      <c r="E32" s="212"/>
      <c r="F32" s="275" t="s">
        <v>1167</v>
      </c>
      <c r="G32" s="53" t="s">
        <v>7</v>
      </c>
      <c r="H32" s="225">
        <v>2645</v>
      </c>
      <c r="I32" s="641">
        <f t="shared" si="1"/>
        <v>2565.65</v>
      </c>
      <c r="J32" s="9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0"/>
    </row>
    <row r="33" spans="1:31" s="32" customFormat="1" ht="13.5" customHeight="1">
      <c r="A33" s="642" t="s">
        <v>1168</v>
      </c>
      <c r="B33" s="643" t="s">
        <v>7</v>
      </c>
      <c r="C33" s="644">
        <v>3115</v>
      </c>
      <c r="D33" s="645">
        <f t="shared" si="0"/>
        <v>3021.5499999999997</v>
      </c>
      <c r="E33" s="212"/>
      <c r="F33" s="275" t="s">
        <v>1169</v>
      </c>
      <c r="G33" s="53" t="s">
        <v>7</v>
      </c>
      <c r="H33" s="225">
        <v>1613</v>
      </c>
      <c r="I33" s="641">
        <f t="shared" si="1"/>
        <v>1564.61</v>
      </c>
      <c r="J33" s="9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0"/>
    </row>
    <row r="34" spans="1:31" s="32" customFormat="1" ht="13.5" customHeight="1">
      <c r="A34" s="636" t="s">
        <v>1170</v>
      </c>
      <c r="B34" s="637" t="s">
        <v>7</v>
      </c>
      <c r="C34" s="638">
        <v>2322</v>
      </c>
      <c r="D34" s="639">
        <f t="shared" si="0"/>
        <v>2252.3399999999997</v>
      </c>
      <c r="E34" s="640"/>
      <c r="F34" s="275" t="s">
        <v>1171</v>
      </c>
      <c r="G34" s="53" t="s">
        <v>7</v>
      </c>
      <c r="H34" s="225">
        <v>1200</v>
      </c>
      <c r="I34" s="641">
        <f t="shared" si="1"/>
        <v>1164</v>
      </c>
      <c r="J34" s="9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0"/>
    </row>
    <row r="35" spans="1:31" s="32" customFormat="1" ht="13.5" customHeight="1">
      <c r="A35" s="642" t="s">
        <v>1172</v>
      </c>
      <c r="B35" s="643" t="s">
        <v>7</v>
      </c>
      <c r="C35" s="644">
        <v>2330</v>
      </c>
      <c r="D35" s="645">
        <f t="shared" si="0"/>
        <v>2260.1</v>
      </c>
      <c r="E35" s="640"/>
      <c r="F35" s="275" t="s">
        <v>1173</v>
      </c>
      <c r="G35" s="324" t="s">
        <v>7</v>
      </c>
      <c r="H35" s="225">
        <v>1450</v>
      </c>
      <c r="I35" s="641">
        <f t="shared" si="1"/>
        <v>1406.5</v>
      </c>
      <c r="J35" s="9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0"/>
    </row>
    <row r="36" spans="1:31" s="32" customFormat="1" ht="13.5" customHeight="1">
      <c r="A36" s="642" t="s">
        <v>1174</v>
      </c>
      <c r="B36" s="643" t="s">
        <v>7</v>
      </c>
      <c r="C36" s="644">
        <v>3237</v>
      </c>
      <c r="D36" s="645">
        <f t="shared" si="0"/>
        <v>3139.89</v>
      </c>
      <c r="E36" s="212"/>
      <c r="F36" s="652" t="s">
        <v>1175</v>
      </c>
      <c r="G36" s="658" t="s">
        <v>7</v>
      </c>
      <c r="H36" s="654">
        <v>3627</v>
      </c>
      <c r="I36" s="655">
        <f t="shared" si="1"/>
        <v>3518.1900000000005</v>
      </c>
      <c r="J36" s="9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0"/>
    </row>
    <row r="37" spans="1:31" s="32" customFormat="1" ht="13.5" customHeight="1">
      <c r="A37" s="642" t="s">
        <v>1176</v>
      </c>
      <c r="B37" s="643" t="s">
        <v>7</v>
      </c>
      <c r="C37" s="644">
        <v>3337</v>
      </c>
      <c r="D37" s="645">
        <f t="shared" si="0"/>
        <v>3236.89</v>
      </c>
      <c r="E37" s="212"/>
      <c r="F37" s="659" t="s">
        <v>1177</v>
      </c>
      <c r="G37" s="660" t="s">
        <v>7</v>
      </c>
      <c r="H37" s="661">
        <v>4611</v>
      </c>
      <c r="I37" s="662">
        <f t="shared" si="1"/>
        <v>4472.67</v>
      </c>
      <c r="J37" s="9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0"/>
    </row>
    <row r="38" spans="1:31" s="32" customFormat="1" ht="13.5" customHeight="1">
      <c r="A38" s="636" t="s">
        <v>1178</v>
      </c>
      <c r="B38" s="637" t="s">
        <v>7</v>
      </c>
      <c r="C38" s="649">
        <v>2465</v>
      </c>
      <c r="D38" s="639">
        <f t="shared" si="0"/>
        <v>2391.0499999999997</v>
      </c>
      <c r="E38" s="212"/>
      <c r="F38" s="652" t="s">
        <v>1179</v>
      </c>
      <c r="G38" s="658" t="s">
        <v>7</v>
      </c>
      <c r="H38" s="654">
        <v>3630</v>
      </c>
      <c r="I38" s="655">
        <f t="shared" si="1"/>
        <v>3521.1</v>
      </c>
      <c r="J38" s="9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0"/>
    </row>
    <row r="39" spans="1:31" s="32" customFormat="1" ht="13.5" customHeight="1">
      <c r="A39" s="642" t="s">
        <v>1180</v>
      </c>
      <c r="B39" s="643" t="s">
        <v>7</v>
      </c>
      <c r="C39" s="644">
        <v>2440</v>
      </c>
      <c r="D39" s="645">
        <f t="shared" si="0"/>
        <v>2366.7999999999997</v>
      </c>
      <c r="E39" s="212"/>
      <c r="F39" s="659" t="s">
        <v>1181</v>
      </c>
      <c r="G39" s="660" t="s">
        <v>7</v>
      </c>
      <c r="H39" s="661">
        <v>7871</v>
      </c>
      <c r="I39" s="662">
        <f t="shared" si="1"/>
        <v>7634.869999999999</v>
      </c>
      <c r="J39" s="9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0"/>
    </row>
    <row r="40" spans="1:31" s="32" customFormat="1" ht="13.5" customHeight="1">
      <c r="A40" s="642" t="s">
        <v>1182</v>
      </c>
      <c r="B40" s="643" t="s">
        <v>7</v>
      </c>
      <c r="C40" s="644">
        <v>3747</v>
      </c>
      <c r="D40" s="645">
        <f t="shared" si="0"/>
        <v>3634.5899999999997</v>
      </c>
      <c r="E40" s="212"/>
      <c r="F40" s="665" t="s">
        <v>1183</v>
      </c>
      <c r="G40" s="653" t="s">
        <v>7</v>
      </c>
      <c r="H40" s="654">
        <v>6452</v>
      </c>
      <c r="I40" s="655">
        <f t="shared" si="1"/>
        <v>6258.44</v>
      </c>
      <c r="J40" s="9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0"/>
    </row>
    <row r="41" spans="1:31" s="32" customFormat="1" ht="13.5" customHeight="1">
      <c r="A41" s="642" t="s">
        <v>1184</v>
      </c>
      <c r="B41" s="643" t="s">
        <v>7</v>
      </c>
      <c r="C41" s="656">
        <v>3847</v>
      </c>
      <c r="D41" s="645">
        <f t="shared" si="0"/>
        <v>3731.5899999999997</v>
      </c>
      <c r="E41" s="640"/>
      <c r="F41" s="666" t="s">
        <v>1185</v>
      </c>
      <c r="G41" s="664" t="s">
        <v>7</v>
      </c>
      <c r="H41" s="661">
        <v>6452</v>
      </c>
      <c r="I41" s="662">
        <f t="shared" si="1"/>
        <v>6258.44</v>
      </c>
      <c r="J41" s="9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0"/>
    </row>
    <row r="42" spans="1:31" s="32" customFormat="1" ht="13.5" customHeight="1">
      <c r="A42" s="636" t="s">
        <v>1186</v>
      </c>
      <c r="B42" s="637" t="s">
        <v>7</v>
      </c>
      <c r="C42" s="649">
        <v>2719</v>
      </c>
      <c r="D42" s="639">
        <f t="shared" si="0"/>
        <v>2637.4300000000003</v>
      </c>
      <c r="E42" s="640"/>
      <c r="F42" s="275" t="s">
        <v>1187</v>
      </c>
      <c r="G42" s="324" t="s">
        <v>7</v>
      </c>
      <c r="H42" s="225">
        <v>5800</v>
      </c>
      <c r="I42" s="641">
        <f t="shared" si="1"/>
        <v>5626</v>
      </c>
      <c r="J42" s="9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7"/>
    </row>
    <row r="43" spans="1:31" s="32" customFormat="1" ht="13.5" customHeight="1">
      <c r="A43" s="642" t="s">
        <v>1188</v>
      </c>
      <c r="B43" s="643" t="s">
        <v>7</v>
      </c>
      <c r="C43" s="644">
        <v>2700</v>
      </c>
      <c r="D43" s="645">
        <f t="shared" si="0"/>
        <v>2619</v>
      </c>
      <c r="E43" s="212"/>
      <c r="F43" s="275" t="s">
        <v>1189</v>
      </c>
      <c r="G43" s="324" t="s">
        <v>7</v>
      </c>
      <c r="H43" s="225">
        <v>6600</v>
      </c>
      <c r="I43" s="641">
        <f t="shared" si="1"/>
        <v>6402</v>
      </c>
      <c r="J43" s="9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7"/>
    </row>
    <row r="44" spans="1:31" s="32" customFormat="1" ht="13.5" customHeight="1">
      <c r="A44" s="642" t="s">
        <v>1190</v>
      </c>
      <c r="B44" s="643" t="s">
        <v>7</v>
      </c>
      <c r="C44" s="644">
        <v>3957</v>
      </c>
      <c r="D44" s="645">
        <f t="shared" si="0"/>
        <v>3838.29</v>
      </c>
      <c r="E44" s="212"/>
      <c r="F44" s="275" t="s">
        <v>1191</v>
      </c>
      <c r="G44" s="324" t="s">
        <v>7</v>
      </c>
      <c r="H44" s="225">
        <v>6200</v>
      </c>
      <c r="I44" s="641">
        <f t="shared" si="1"/>
        <v>6014</v>
      </c>
      <c r="J44" s="9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7"/>
    </row>
    <row r="45" spans="1:31" s="32" customFormat="1" ht="13.5" customHeight="1">
      <c r="A45" s="642" t="s">
        <v>1192</v>
      </c>
      <c r="B45" s="643" t="s">
        <v>7</v>
      </c>
      <c r="C45" s="644">
        <v>4057</v>
      </c>
      <c r="D45" s="645">
        <f t="shared" si="0"/>
        <v>3935.29</v>
      </c>
      <c r="E45" s="212"/>
      <c r="F45" s="275" t="s">
        <v>1193</v>
      </c>
      <c r="G45" s="324" t="s">
        <v>7</v>
      </c>
      <c r="H45" s="225">
        <v>6300</v>
      </c>
      <c r="I45" s="641">
        <f t="shared" si="1"/>
        <v>6111</v>
      </c>
      <c r="J45" s="9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7"/>
    </row>
    <row r="46" spans="1:31" s="32" customFormat="1" ht="13.5" customHeight="1">
      <c r="A46" s="636" t="s">
        <v>1194</v>
      </c>
      <c r="B46" s="637" t="s">
        <v>7</v>
      </c>
      <c r="C46" s="649">
        <v>2719</v>
      </c>
      <c r="D46" s="639">
        <f t="shared" si="0"/>
        <v>2637.4300000000003</v>
      </c>
      <c r="E46" s="212"/>
      <c r="F46" s="275" t="s">
        <v>1195</v>
      </c>
      <c r="G46" s="324" t="s">
        <v>7</v>
      </c>
      <c r="H46" s="225">
        <v>9300</v>
      </c>
      <c r="I46" s="641">
        <f t="shared" si="1"/>
        <v>9021</v>
      </c>
      <c r="J46" s="9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7"/>
    </row>
    <row r="47" spans="1:31" s="32" customFormat="1" ht="13.5" customHeight="1">
      <c r="A47" s="642" t="s">
        <v>1196</v>
      </c>
      <c r="B47" s="643" t="s">
        <v>7</v>
      </c>
      <c r="C47" s="644">
        <v>2630</v>
      </c>
      <c r="D47" s="645">
        <f t="shared" si="0"/>
        <v>2551.1</v>
      </c>
      <c r="E47" s="212"/>
      <c r="F47" s="667" t="s">
        <v>1197</v>
      </c>
      <c r="G47" s="53" t="s">
        <v>7</v>
      </c>
      <c r="H47" s="225">
        <v>9200</v>
      </c>
      <c r="I47" s="641">
        <f t="shared" si="1"/>
        <v>8924</v>
      </c>
      <c r="J47" s="9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7"/>
    </row>
    <row r="48" spans="1:31" s="32" customFormat="1" ht="13.5" customHeight="1">
      <c r="A48" s="642" t="s">
        <v>1198</v>
      </c>
      <c r="B48" s="643" t="s">
        <v>7</v>
      </c>
      <c r="C48" s="656">
        <v>3913</v>
      </c>
      <c r="D48" s="645">
        <f t="shared" si="0"/>
        <v>3795.61</v>
      </c>
      <c r="E48" s="640"/>
      <c r="F48" s="275" t="s">
        <v>1199</v>
      </c>
      <c r="G48" s="53" t="s">
        <v>7</v>
      </c>
      <c r="H48" s="225">
        <v>1180</v>
      </c>
      <c r="I48" s="641">
        <f t="shared" si="1"/>
        <v>1144.6000000000001</v>
      </c>
      <c r="J48" s="9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7"/>
    </row>
    <row r="49" spans="1:31" s="32" customFormat="1" ht="13.5" customHeight="1">
      <c r="A49" s="642" t="s">
        <v>1200</v>
      </c>
      <c r="B49" s="643" t="s">
        <v>7</v>
      </c>
      <c r="C49" s="644">
        <v>4013</v>
      </c>
      <c r="D49" s="645">
        <f t="shared" si="0"/>
        <v>3892.61</v>
      </c>
      <c r="E49" s="640"/>
      <c r="F49" s="275" t="s">
        <v>1201</v>
      </c>
      <c r="G49" s="324" t="s">
        <v>7</v>
      </c>
      <c r="H49" s="225">
        <v>3500</v>
      </c>
      <c r="I49" s="641">
        <f t="shared" si="1"/>
        <v>3395</v>
      </c>
      <c r="J49" s="9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7"/>
    </row>
    <row r="50" spans="1:31" s="32" customFormat="1" ht="13.5" customHeight="1">
      <c r="A50" s="636" t="s">
        <v>1202</v>
      </c>
      <c r="B50" s="637" t="s">
        <v>7</v>
      </c>
      <c r="C50" s="649">
        <v>2946</v>
      </c>
      <c r="D50" s="639">
        <f t="shared" si="0"/>
        <v>2857.62</v>
      </c>
      <c r="E50" s="212"/>
      <c r="F50" s="275" t="s">
        <v>1203</v>
      </c>
      <c r="G50" s="324" t="s">
        <v>7</v>
      </c>
      <c r="H50" s="225">
        <v>3730</v>
      </c>
      <c r="I50" s="641">
        <f t="shared" si="1"/>
        <v>3618.1</v>
      </c>
      <c r="J50" s="9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7"/>
    </row>
    <row r="51" spans="1:31" s="32" customFormat="1" ht="13.5" customHeight="1">
      <c r="A51" s="642" t="s">
        <v>1204</v>
      </c>
      <c r="B51" s="643" t="s">
        <v>7</v>
      </c>
      <c r="C51" s="644">
        <v>2900</v>
      </c>
      <c r="D51" s="645">
        <f t="shared" si="0"/>
        <v>2813</v>
      </c>
      <c r="E51" s="212"/>
      <c r="F51" s="275" t="s">
        <v>1205</v>
      </c>
      <c r="G51" s="324" t="s">
        <v>7</v>
      </c>
      <c r="H51" s="225" t="s">
        <v>1206</v>
      </c>
      <c r="I51" s="641" t="s">
        <v>1206</v>
      </c>
      <c r="J51" s="9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7"/>
    </row>
    <row r="52" spans="1:31" s="32" customFormat="1" ht="13.5" customHeight="1">
      <c r="A52" s="642" t="s">
        <v>1207</v>
      </c>
      <c r="B52" s="643" t="s">
        <v>7</v>
      </c>
      <c r="C52" s="644">
        <v>4179</v>
      </c>
      <c r="D52" s="645">
        <f t="shared" si="0"/>
        <v>4053.63</v>
      </c>
      <c r="E52" s="212"/>
      <c r="F52" s="275" t="s">
        <v>1208</v>
      </c>
      <c r="G52" s="324" t="s">
        <v>7</v>
      </c>
      <c r="H52" s="225" t="s">
        <v>1206</v>
      </c>
      <c r="I52" s="641" t="s">
        <v>1206</v>
      </c>
      <c r="J52" s="9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7"/>
    </row>
    <row r="53" spans="1:31" s="32" customFormat="1" ht="13.5" customHeight="1">
      <c r="A53" s="642" t="s">
        <v>1209</v>
      </c>
      <c r="B53" s="643" t="s">
        <v>7</v>
      </c>
      <c r="C53" s="644">
        <v>4279</v>
      </c>
      <c r="D53" s="645">
        <f t="shared" si="0"/>
        <v>4150.63</v>
      </c>
      <c r="E53" s="212"/>
      <c r="F53" s="275" t="s">
        <v>1210</v>
      </c>
      <c r="G53" s="324" t="s">
        <v>7</v>
      </c>
      <c r="H53" s="225">
        <v>5520</v>
      </c>
      <c r="I53" s="641">
        <f t="shared" ref="I53" si="2">H53/100*97</f>
        <v>5354.4000000000005</v>
      </c>
      <c r="J53" s="9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7"/>
    </row>
    <row r="54" spans="1:31" s="32" customFormat="1" ht="13.5" customHeight="1">
      <c r="A54" s="636" t="s">
        <v>1211</v>
      </c>
      <c r="B54" s="637" t="s">
        <v>7</v>
      </c>
      <c r="C54" s="649">
        <v>2635</v>
      </c>
      <c r="D54" s="639">
        <f t="shared" si="0"/>
        <v>2555.9500000000003</v>
      </c>
      <c r="E54" s="212"/>
      <c r="F54" s="275" t="s">
        <v>1212</v>
      </c>
      <c r="G54" s="53" t="s">
        <v>7</v>
      </c>
      <c r="H54" s="225" t="s">
        <v>1206</v>
      </c>
      <c r="I54" s="641" t="s">
        <v>1206</v>
      </c>
      <c r="J54" s="9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7"/>
    </row>
    <row r="55" spans="1:31" s="32" customFormat="1" ht="13.5" customHeight="1">
      <c r="A55" s="642" t="s">
        <v>1213</v>
      </c>
      <c r="B55" s="643" t="s">
        <v>7</v>
      </c>
      <c r="C55" s="656">
        <v>4079</v>
      </c>
      <c r="D55" s="645">
        <f t="shared" si="0"/>
        <v>3956.63</v>
      </c>
      <c r="E55" s="640"/>
      <c r="F55" s="275" t="s">
        <v>1212</v>
      </c>
      <c r="G55" s="324" t="s">
        <v>7</v>
      </c>
      <c r="H55" s="225" t="s">
        <v>1206</v>
      </c>
      <c r="I55" s="641" t="s">
        <v>1206</v>
      </c>
      <c r="J55" s="9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7"/>
    </row>
    <row r="56" spans="1:31" s="32" customFormat="1" ht="13.5" customHeight="1">
      <c r="A56" s="642" t="s">
        <v>1214</v>
      </c>
      <c r="B56" s="643" t="s">
        <v>7</v>
      </c>
      <c r="C56" s="644">
        <v>4179</v>
      </c>
      <c r="D56" s="645">
        <f t="shared" si="0"/>
        <v>4053.63</v>
      </c>
      <c r="E56" s="640"/>
      <c r="F56" s="275" t="s">
        <v>1215</v>
      </c>
      <c r="G56" s="324" t="s">
        <v>7</v>
      </c>
      <c r="H56" s="225">
        <v>370</v>
      </c>
      <c r="I56" s="641">
        <f t="shared" ref="I56:I58" si="3">H56/100*97</f>
        <v>358.90000000000003</v>
      </c>
      <c r="J56" s="9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7"/>
    </row>
    <row r="57" spans="1:31" s="32" customFormat="1" ht="13.5" customHeight="1">
      <c r="A57" s="636" t="s">
        <v>1216</v>
      </c>
      <c r="B57" s="637" t="s">
        <v>7</v>
      </c>
      <c r="C57" s="649">
        <v>3100</v>
      </c>
      <c r="D57" s="639">
        <f t="shared" si="0"/>
        <v>3007</v>
      </c>
      <c r="E57" s="212"/>
      <c r="F57" s="275" t="s">
        <v>1217</v>
      </c>
      <c r="G57" s="53" t="s">
        <v>7</v>
      </c>
      <c r="H57" s="225">
        <v>615</v>
      </c>
      <c r="I57" s="641">
        <f t="shared" si="3"/>
        <v>596.55000000000007</v>
      </c>
      <c r="J57" s="9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7"/>
    </row>
    <row r="58" spans="1:31" s="32" customFormat="1" ht="13.5" customHeight="1">
      <c r="A58" s="642" t="s">
        <v>1218</v>
      </c>
      <c r="B58" s="643" t="s">
        <v>7</v>
      </c>
      <c r="C58" s="644">
        <v>4200</v>
      </c>
      <c r="D58" s="645">
        <f t="shared" si="0"/>
        <v>4074</v>
      </c>
      <c r="E58" s="212"/>
      <c r="F58" s="275" t="s">
        <v>1219</v>
      </c>
      <c r="G58" s="324" t="s">
        <v>7</v>
      </c>
      <c r="H58" s="225">
        <v>380</v>
      </c>
      <c r="I58" s="641">
        <f t="shared" si="3"/>
        <v>368.59999999999997</v>
      </c>
      <c r="J58" s="9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7"/>
    </row>
    <row r="59" spans="1:31" s="32" customFormat="1" ht="13.5" customHeight="1">
      <c r="A59" s="642" t="s">
        <v>1220</v>
      </c>
      <c r="B59" s="643" t="s">
        <v>7</v>
      </c>
      <c r="C59" s="644">
        <v>4401</v>
      </c>
      <c r="D59" s="645">
        <f t="shared" si="0"/>
        <v>4268.97</v>
      </c>
      <c r="E59" s="212"/>
      <c r="F59" s="668" t="s">
        <v>1221</v>
      </c>
      <c r="G59" s="669"/>
      <c r="H59" s="669"/>
      <c r="I59" s="670"/>
      <c r="J59" s="9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7"/>
    </row>
    <row r="60" spans="1:31" s="30" customFormat="1" ht="13.5" customHeight="1">
      <c r="A60" s="636" t="s">
        <v>1222</v>
      </c>
      <c r="B60" s="637" t="s">
        <v>7</v>
      </c>
      <c r="C60" s="649">
        <v>3179</v>
      </c>
      <c r="D60" s="639">
        <f t="shared" si="0"/>
        <v>3083.63</v>
      </c>
      <c r="E60" s="212"/>
      <c r="F60" s="671" t="s">
        <v>1223</v>
      </c>
      <c r="G60" s="672" t="s">
        <v>7</v>
      </c>
      <c r="H60" s="673">
        <v>1751</v>
      </c>
      <c r="I60" s="674">
        <f t="shared" ref="I60:I67" si="4">H60/100*97</f>
        <v>1698.4700000000003</v>
      </c>
      <c r="J60" s="9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7"/>
    </row>
    <row r="61" spans="1:31" s="30" customFormat="1" ht="13.5" customHeight="1">
      <c r="A61" s="642" t="s">
        <v>1224</v>
      </c>
      <c r="B61" s="643" t="s">
        <v>7</v>
      </c>
      <c r="C61" s="644">
        <v>4368</v>
      </c>
      <c r="D61" s="645">
        <f t="shared" si="0"/>
        <v>4236.96</v>
      </c>
      <c r="E61" s="212"/>
      <c r="F61" s="671" t="s">
        <v>1225</v>
      </c>
      <c r="G61" s="672" t="s">
        <v>7</v>
      </c>
      <c r="H61" s="673">
        <v>2099</v>
      </c>
      <c r="I61" s="674">
        <f t="shared" si="4"/>
        <v>2036.0299999999997</v>
      </c>
      <c r="J61" s="9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7"/>
    </row>
    <row r="62" spans="1:31" s="30" customFormat="1" ht="13.5" customHeight="1">
      <c r="A62" s="636" t="s">
        <v>1226</v>
      </c>
      <c r="B62" s="637" t="s">
        <v>7</v>
      </c>
      <c r="C62" s="638">
        <v>3306</v>
      </c>
      <c r="D62" s="639">
        <f t="shared" si="0"/>
        <v>3206.82</v>
      </c>
      <c r="E62" s="640"/>
      <c r="F62" s="671" t="s">
        <v>1227</v>
      </c>
      <c r="G62" s="672" t="s">
        <v>7</v>
      </c>
      <c r="H62" s="673">
        <v>2162</v>
      </c>
      <c r="I62" s="674">
        <f t="shared" si="4"/>
        <v>2097.14</v>
      </c>
      <c r="J62" s="9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7"/>
    </row>
    <row r="63" spans="1:31" s="30" customFormat="1" ht="14" customHeight="1">
      <c r="A63" s="642" t="s">
        <v>1228</v>
      </c>
      <c r="B63" s="643" t="s">
        <v>7</v>
      </c>
      <c r="C63" s="644">
        <v>4623</v>
      </c>
      <c r="D63" s="645">
        <f t="shared" si="0"/>
        <v>4484.3099999999995</v>
      </c>
      <c r="E63" s="640"/>
      <c r="F63" s="671" t="s">
        <v>1229</v>
      </c>
      <c r="G63" s="672" t="s">
        <v>7</v>
      </c>
      <c r="H63" s="673">
        <v>2716</v>
      </c>
      <c r="I63" s="674">
        <f t="shared" si="4"/>
        <v>2634.52</v>
      </c>
      <c r="J63" s="9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7"/>
    </row>
    <row r="64" spans="1:31" s="30" customFormat="1" ht="13.5" customHeight="1">
      <c r="A64" s="642" t="s">
        <v>1230</v>
      </c>
      <c r="B64" s="643" t="s">
        <v>7</v>
      </c>
      <c r="C64" s="644">
        <v>5842</v>
      </c>
      <c r="D64" s="645">
        <f t="shared" si="0"/>
        <v>5666.74</v>
      </c>
      <c r="E64" s="212"/>
      <c r="F64" s="671" t="s">
        <v>1231</v>
      </c>
      <c r="G64" s="675" t="s">
        <v>7</v>
      </c>
      <c r="H64" s="673">
        <v>4300</v>
      </c>
      <c r="I64" s="674">
        <f t="shared" si="4"/>
        <v>4171</v>
      </c>
      <c r="J64" s="9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7"/>
    </row>
    <row r="65" spans="1:31" s="30" customFormat="1" ht="13.5" customHeight="1">
      <c r="A65" s="642" t="s">
        <v>1232</v>
      </c>
      <c r="B65" s="643" t="s">
        <v>7</v>
      </c>
      <c r="C65" s="644">
        <v>6119</v>
      </c>
      <c r="D65" s="645">
        <f t="shared" si="0"/>
        <v>5935.4299999999994</v>
      </c>
      <c r="E65" s="212"/>
      <c r="F65" s="671" t="s">
        <v>1233</v>
      </c>
      <c r="G65" s="675" t="s">
        <v>7</v>
      </c>
      <c r="H65" s="673">
        <v>3935</v>
      </c>
      <c r="I65" s="674">
        <f t="shared" si="4"/>
        <v>3816.9500000000003</v>
      </c>
      <c r="J65" s="9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7"/>
    </row>
    <row r="66" spans="1:31" s="30" customFormat="1" ht="13.5" customHeight="1">
      <c r="A66" s="642" t="s">
        <v>1234</v>
      </c>
      <c r="B66" s="643" t="s">
        <v>7</v>
      </c>
      <c r="C66" s="644">
        <v>6130</v>
      </c>
      <c r="D66" s="645">
        <f t="shared" si="0"/>
        <v>5946.0999999999995</v>
      </c>
      <c r="E66" s="212"/>
      <c r="F66" s="671" t="s">
        <v>1235</v>
      </c>
      <c r="G66" s="672" t="s">
        <v>7</v>
      </c>
      <c r="H66" s="673">
        <v>6290</v>
      </c>
      <c r="I66" s="674">
        <f t="shared" si="4"/>
        <v>6101.3</v>
      </c>
      <c r="J66" s="9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7"/>
    </row>
    <row r="67" spans="1:31" s="30" customFormat="1" ht="13.5" customHeight="1">
      <c r="A67" s="642" t="s">
        <v>1236</v>
      </c>
      <c r="B67" s="643" t="s">
        <v>7</v>
      </c>
      <c r="C67" s="644">
        <v>6407</v>
      </c>
      <c r="D67" s="645">
        <f t="shared" si="0"/>
        <v>6214.7899999999991</v>
      </c>
      <c r="E67" s="212"/>
      <c r="F67" s="671" t="s">
        <v>1237</v>
      </c>
      <c r="G67" s="672" t="s">
        <v>7</v>
      </c>
      <c r="H67" s="673">
        <v>9711</v>
      </c>
      <c r="I67" s="674">
        <f t="shared" si="4"/>
        <v>9419.67</v>
      </c>
      <c r="J67" s="9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7"/>
    </row>
    <row r="68" spans="1:31" s="30" customFormat="1" ht="18" customHeight="1">
      <c r="A68" s="676" t="s">
        <v>1238</v>
      </c>
      <c r="B68" s="677"/>
      <c r="C68" s="677"/>
      <c r="D68" s="678"/>
      <c r="E68" s="212"/>
      <c r="F68" s="668" t="s">
        <v>1239</v>
      </c>
      <c r="G68" s="669"/>
      <c r="H68" s="669"/>
      <c r="I68" s="670"/>
      <c r="J68" s="9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7"/>
    </row>
    <row r="69" spans="1:31" s="30" customFormat="1" ht="13.5" customHeight="1">
      <c r="A69" s="679" t="s">
        <v>1240</v>
      </c>
      <c r="B69" s="680" t="s">
        <v>7</v>
      </c>
      <c r="C69" s="681">
        <v>920</v>
      </c>
      <c r="D69" s="641">
        <f t="shared" si="0"/>
        <v>892.4</v>
      </c>
      <c r="E69" s="640"/>
      <c r="F69" s="671" t="s">
        <v>1241</v>
      </c>
      <c r="G69" s="672" t="s">
        <v>7</v>
      </c>
      <c r="H69" s="673">
        <v>2206</v>
      </c>
      <c r="I69" s="674">
        <f t="shared" ref="I69:I77" si="5">H69/100*97</f>
        <v>2139.8199999999997</v>
      </c>
      <c r="J69" s="9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7"/>
    </row>
    <row r="70" spans="1:31" s="30" customFormat="1" ht="13.5" customHeight="1">
      <c r="A70" s="679" t="s">
        <v>1242</v>
      </c>
      <c r="B70" s="680" t="s">
        <v>7</v>
      </c>
      <c r="C70" s="682">
        <v>941</v>
      </c>
      <c r="D70" s="641">
        <f t="shared" ref="D70:D75" si="6">C70/100*97</f>
        <v>912.77</v>
      </c>
      <c r="E70" s="640"/>
      <c r="F70" s="671" t="s">
        <v>1243</v>
      </c>
      <c r="G70" s="672" t="s">
        <v>7</v>
      </c>
      <c r="H70" s="673">
        <v>2306</v>
      </c>
      <c r="I70" s="674">
        <f t="shared" si="5"/>
        <v>2236.8199999999997</v>
      </c>
      <c r="J70" s="9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7"/>
    </row>
    <row r="71" spans="1:31" s="30" customFormat="1" ht="13" customHeight="1">
      <c r="A71" s="679" t="s">
        <v>1244</v>
      </c>
      <c r="B71" s="680" t="s">
        <v>7</v>
      </c>
      <c r="C71" s="681">
        <v>1574</v>
      </c>
      <c r="D71" s="641">
        <f t="shared" si="6"/>
        <v>1526.78</v>
      </c>
      <c r="E71" s="212"/>
      <c r="F71" s="671" t="s">
        <v>1245</v>
      </c>
      <c r="G71" s="672" t="s">
        <v>7</v>
      </c>
      <c r="H71" s="673">
        <v>2900</v>
      </c>
      <c r="I71" s="674">
        <f t="shared" si="5"/>
        <v>2813</v>
      </c>
      <c r="J71" s="9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1" s="30" customFormat="1" ht="13.5" customHeight="1">
      <c r="A72" s="679" t="s">
        <v>1246</v>
      </c>
      <c r="B72" s="680" t="s">
        <v>7</v>
      </c>
      <c r="C72" s="682">
        <v>1641</v>
      </c>
      <c r="D72" s="641">
        <f t="shared" si="6"/>
        <v>1591.77</v>
      </c>
      <c r="E72" s="212"/>
      <c r="F72" s="671" t="s">
        <v>1247</v>
      </c>
      <c r="G72" s="675" t="s">
        <v>7</v>
      </c>
      <c r="H72" s="673">
        <v>4545</v>
      </c>
      <c r="I72" s="674">
        <f t="shared" si="5"/>
        <v>4408.6500000000005</v>
      </c>
      <c r="J72" s="9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1" s="30" customFormat="1" ht="14">
      <c r="A73" s="679" t="s">
        <v>1248</v>
      </c>
      <c r="B73" s="680" t="s">
        <v>7</v>
      </c>
      <c r="C73" s="682">
        <v>1807</v>
      </c>
      <c r="D73" s="641">
        <f t="shared" si="6"/>
        <v>1752.79</v>
      </c>
      <c r="E73" s="212"/>
      <c r="F73" s="671" t="s">
        <v>1249</v>
      </c>
      <c r="G73" s="675" t="s">
        <v>7</v>
      </c>
      <c r="H73" s="673">
        <v>6851</v>
      </c>
      <c r="I73" s="674">
        <f t="shared" si="5"/>
        <v>6645.47</v>
      </c>
      <c r="J73" s="9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1" s="30" customFormat="1" ht="14">
      <c r="A74" s="679" t="s">
        <v>1250</v>
      </c>
      <c r="B74" s="680" t="s">
        <v>7</v>
      </c>
      <c r="C74" s="682">
        <v>1929</v>
      </c>
      <c r="D74" s="641">
        <f t="shared" si="6"/>
        <v>1871.1299999999999</v>
      </c>
      <c r="E74" s="212"/>
      <c r="F74" s="671" t="s">
        <v>1251</v>
      </c>
      <c r="G74" s="672" t="s">
        <v>7</v>
      </c>
      <c r="H74" s="673">
        <v>7000</v>
      </c>
      <c r="I74" s="674">
        <f t="shared" si="5"/>
        <v>6790</v>
      </c>
      <c r="J74" s="9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1" s="30" customFormat="1" ht="14">
      <c r="A75" s="275" t="s">
        <v>1252</v>
      </c>
      <c r="B75" s="324" t="s">
        <v>7</v>
      </c>
      <c r="C75" s="225">
        <v>790</v>
      </c>
      <c r="D75" s="641">
        <f t="shared" si="6"/>
        <v>766.30000000000007</v>
      </c>
      <c r="E75" s="212"/>
      <c r="F75" s="671" t="s">
        <v>1253</v>
      </c>
      <c r="G75" s="672" t="s">
        <v>7</v>
      </c>
      <c r="H75" s="673">
        <v>9000</v>
      </c>
      <c r="I75" s="674">
        <f t="shared" si="5"/>
        <v>8730</v>
      </c>
      <c r="J75" s="9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1" s="30" customFormat="1" ht="14">
      <c r="A76" s="679"/>
      <c r="B76" s="680"/>
      <c r="C76" s="681"/>
      <c r="D76" s="69"/>
      <c r="E76" s="640"/>
      <c r="F76" s="671" t="s">
        <v>1254</v>
      </c>
      <c r="G76" s="672" t="s">
        <v>7</v>
      </c>
      <c r="H76" s="673">
        <v>12000</v>
      </c>
      <c r="I76" s="674">
        <f t="shared" si="5"/>
        <v>11640</v>
      </c>
      <c r="J76" s="9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1" s="30" customFormat="1" ht="14">
      <c r="A77" s="275"/>
      <c r="B77" s="53"/>
      <c r="C77" s="225"/>
      <c r="D77" s="69"/>
      <c r="E77" s="640"/>
      <c r="F77" s="275" t="s">
        <v>1255</v>
      </c>
      <c r="G77" s="324" t="s">
        <v>7</v>
      </c>
      <c r="H77" s="225">
        <v>14500</v>
      </c>
      <c r="I77" s="641">
        <f t="shared" si="5"/>
        <v>14065</v>
      </c>
      <c r="J77" s="9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1" s="4" customFormat="1" ht="14">
      <c r="A78" s="275"/>
      <c r="B78" s="53"/>
      <c r="C78" s="225"/>
      <c r="D78" s="69"/>
      <c r="E78" s="300"/>
      <c r="F78" s="275" t="s">
        <v>1256</v>
      </c>
      <c r="G78" s="53" t="s">
        <v>7</v>
      </c>
      <c r="H78" s="225" t="s">
        <v>1206</v>
      </c>
      <c r="I78" s="69" t="s">
        <v>1206</v>
      </c>
    </row>
    <row r="79" spans="1:31" ht="18">
      <c r="A79" s="676" t="s">
        <v>1257</v>
      </c>
      <c r="B79" s="677"/>
      <c r="C79" s="677"/>
      <c r="D79" s="678"/>
      <c r="E79" s="218"/>
      <c r="F79" s="683" t="s">
        <v>1258</v>
      </c>
      <c r="G79" s="669"/>
      <c r="H79" s="669"/>
      <c r="I79" s="670"/>
    </row>
    <row r="80" spans="1:31" ht="14">
      <c r="A80" s="679" t="s">
        <v>1259</v>
      </c>
      <c r="B80" s="680" t="s">
        <v>7</v>
      </c>
      <c r="C80" s="681">
        <v>1600</v>
      </c>
      <c r="D80" s="641">
        <f t="shared" ref="D80:D107" si="7">C80/100*97</f>
        <v>1552</v>
      </c>
      <c r="E80" s="218"/>
      <c r="F80" s="275" t="s">
        <v>1260</v>
      </c>
      <c r="G80" s="324" t="s">
        <v>7</v>
      </c>
      <c r="H80" s="225">
        <v>1984</v>
      </c>
      <c r="I80" s="641">
        <f t="shared" ref="I80:I85" si="8">H80/100*97</f>
        <v>1924.48</v>
      </c>
    </row>
    <row r="81" spans="1:9" ht="14">
      <c r="A81" s="679" t="s">
        <v>1261</v>
      </c>
      <c r="B81" s="680" t="s">
        <v>7</v>
      </c>
      <c r="C81" s="682">
        <v>1820</v>
      </c>
      <c r="D81" s="641">
        <f t="shared" si="7"/>
        <v>1765.3999999999999</v>
      </c>
      <c r="E81" s="218"/>
      <c r="F81" s="275" t="s">
        <v>1262</v>
      </c>
      <c r="G81" s="324" t="s">
        <v>7</v>
      </c>
      <c r="H81" s="225">
        <v>2982</v>
      </c>
      <c r="I81" s="641">
        <f t="shared" si="8"/>
        <v>2892.54</v>
      </c>
    </row>
    <row r="82" spans="1:9" ht="14">
      <c r="A82" s="679" t="s">
        <v>1263</v>
      </c>
      <c r="B82" s="680" t="s">
        <v>7</v>
      </c>
      <c r="C82" s="682">
        <v>1980</v>
      </c>
      <c r="D82" s="641">
        <f t="shared" si="7"/>
        <v>1920.6000000000001</v>
      </c>
      <c r="E82" s="218"/>
      <c r="F82" s="275" t="s">
        <v>1264</v>
      </c>
      <c r="G82" s="324" t="s">
        <v>7</v>
      </c>
      <c r="H82" s="225">
        <v>4401</v>
      </c>
      <c r="I82" s="641">
        <f t="shared" si="8"/>
        <v>4268.97</v>
      </c>
    </row>
    <row r="83" spans="1:9" ht="14">
      <c r="A83" s="679" t="s">
        <v>1265</v>
      </c>
      <c r="B83" s="680" t="s">
        <v>7</v>
      </c>
      <c r="C83" s="682">
        <v>2550</v>
      </c>
      <c r="D83" s="641">
        <f t="shared" si="7"/>
        <v>2473.5</v>
      </c>
      <c r="E83" s="218"/>
      <c r="F83" s="275" t="s">
        <v>1266</v>
      </c>
      <c r="G83" s="324" t="s">
        <v>7</v>
      </c>
      <c r="H83" s="225">
        <v>2306</v>
      </c>
      <c r="I83" s="641">
        <f t="shared" si="8"/>
        <v>2236.8199999999997</v>
      </c>
    </row>
    <row r="84" spans="1:9" ht="14">
      <c r="A84" s="679" t="s">
        <v>1267</v>
      </c>
      <c r="B84" s="680" t="s">
        <v>7</v>
      </c>
      <c r="C84" s="682">
        <v>2600</v>
      </c>
      <c r="D84" s="641">
        <f t="shared" si="7"/>
        <v>2522</v>
      </c>
      <c r="E84" s="218"/>
      <c r="F84" s="275" t="s">
        <v>1268</v>
      </c>
      <c r="G84" s="324" t="s">
        <v>7</v>
      </c>
      <c r="H84" s="225">
        <v>4545</v>
      </c>
      <c r="I84" s="641">
        <f t="shared" si="8"/>
        <v>4408.6500000000005</v>
      </c>
    </row>
    <row r="85" spans="1:9" ht="14">
      <c r="A85" s="679" t="s">
        <v>1269</v>
      </c>
      <c r="B85" s="680" t="s">
        <v>7</v>
      </c>
      <c r="C85" s="682">
        <v>3050</v>
      </c>
      <c r="D85" s="641">
        <f t="shared" si="7"/>
        <v>2958.5</v>
      </c>
      <c r="E85" s="218"/>
      <c r="F85" s="275" t="s">
        <v>1270</v>
      </c>
      <c r="G85" s="53" t="s">
        <v>7</v>
      </c>
      <c r="H85" s="225">
        <v>6851</v>
      </c>
      <c r="I85" s="641">
        <f t="shared" si="8"/>
        <v>6645.47</v>
      </c>
    </row>
    <row r="86" spans="1:9" ht="18">
      <c r="A86" s="679" t="s">
        <v>1271</v>
      </c>
      <c r="B86" s="680" t="s">
        <v>7</v>
      </c>
      <c r="C86" s="682">
        <v>3500</v>
      </c>
      <c r="D86" s="641">
        <f t="shared" si="7"/>
        <v>3395</v>
      </c>
      <c r="E86" s="218"/>
      <c r="F86" s="676" t="s">
        <v>1272</v>
      </c>
      <c r="G86" s="684"/>
      <c r="H86" s="684"/>
      <c r="I86" s="685"/>
    </row>
    <row r="87" spans="1:9" ht="14">
      <c r="A87" s="679" t="s">
        <v>1273</v>
      </c>
      <c r="B87" s="680" t="s">
        <v>7</v>
      </c>
      <c r="C87" s="682">
        <v>1720</v>
      </c>
      <c r="D87" s="641">
        <f t="shared" si="7"/>
        <v>1668.3999999999999</v>
      </c>
      <c r="E87" s="218"/>
      <c r="F87" s="275" t="s">
        <v>1274</v>
      </c>
      <c r="G87" s="324" t="s">
        <v>7</v>
      </c>
      <c r="H87" s="225">
        <v>210</v>
      </c>
      <c r="I87" s="686" t="s">
        <v>1206</v>
      </c>
    </row>
    <row r="88" spans="1:9" ht="14">
      <c r="A88" s="679" t="s">
        <v>1275</v>
      </c>
      <c r="B88" s="680" t="s">
        <v>7</v>
      </c>
      <c r="C88" s="682">
        <v>2050</v>
      </c>
      <c r="D88" s="641">
        <f t="shared" si="7"/>
        <v>1988.5</v>
      </c>
      <c r="E88" s="218"/>
      <c r="F88" s="275" t="s">
        <v>231</v>
      </c>
      <c r="G88" s="324" t="s">
        <v>7</v>
      </c>
      <c r="H88" s="225">
        <v>244</v>
      </c>
      <c r="I88" s="687" t="s">
        <v>1206</v>
      </c>
    </row>
    <row r="89" spans="1:9" ht="14">
      <c r="A89" s="679" t="s">
        <v>1276</v>
      </c>
      <c r="B89" s="680" t="s">
        <v>7</v>
      </c>
      <c r="C89" s="682">
        <v>2270</v>
      </c>
      <c r="D89" s="641">
        <f t="shared" si="7"/>
        <v>2201.9</v>
      </c>
      <c r="E89" s="218"/>
      <c r="F89" s="275" t="s">
        <v>1277</v>
      </c>
      <c r="G89" s="324" t="s">
        <v>7</v>
      </c>
      <c r="H89" s="225">
        <v>250</v>
      </c>
      <c r="I89" s="687" t="s">
        <v>1206</v>
      </c>
    </row>
    <row r="90" spans="1:9" ht="14">
      <c r="A90" s="679" t="s">
        <v>1278</v>
      </c>
      <c r="B90" s="680" t="s">
        <v>7</v>
      </c>
      <c r="C90" s="682">
        <v>2480</v>
      </c>
      <c r="D90" s="641">
        <f t="shared" si="7"/>
        <v>2405.6</v>
      </c>
      <c r="E90" s="218"/>
      <c r="F90" s="275" t="s">
        <v>1279</v>
      </c>
      <c r="G90" s="324" t="s">
        <v>7</v>
      </c>
      <c r="H90" s="225">
        <v>305</v>
      </c>
      <c r="I90" s="687" t="s">
        <v>1206</v>
      </c>
    </row>
    <row r="91" spans="1:9" ht="14">
      <c r="A91" s="679" t="s">
        <v>1280</v>
      </c>
      <c r="B91" s="680" t="s">
        <v>7</v>
      </c>
      <c r="C91" s="682">
        <v>2990</v>
      </c>
      <c r="D91" s="641">
        <f t="shared" si="7"/>
        <v>2900.2999999999997</v>
      </c>
      <c r="E91" s="218"/>
      <c r="F91" s="275" t="s">
        <v>1281</v>
      </c>
      <c r="G91" s="324" t="s">
        <v>7</v>
      </c>
      <c r="H91" s="225">
        <v>902</v>
      </c>
      <c r="I91" s="687" t="s">
        <v>1206</v>
      </c>
    </row>
    <row r="92" spans="1:9" ht="14">
      <c r="A92" s="679" t="s">
        <v>1282</v>
      </c>
      <c r="B92" s="680" t="s">
        <v>7</v>
      </c>
      <c r="C92" s="682">
        <v>3450</v>
      </c>
      <c r="D92" s="641">
        <f t="shared" si="7"/>
        <v>3346.5</v>
      </c>
      <c r="E92" s="218"/>
      <c r="F92" s="275" t="s">
        <v>1283</v>
      </c>
      <c r="G92" s="53" t="s">
        <v>7</v>
      </c>
      <c r="H92" s="225">
        <v>1103</v>
      </c>
      <c r="I92" s="687" t="s">
        <v>1206</v>
      </c>
    </row>
    <row r="93" spans="1:9" ht="15" customHeight="1">
      <c r="A93" s="679" t="s">
        <v>1284</v>
      </c>
      <c r="B93" s="680" t="s">
        <v>7</v>
      </c>
      <c r="C93" s="682">
        <v>4100</v>
      </c>
      <c r="D93" s="641">
        <f t="shared" si="7"/>
        <v>3977</v>
      </c>
      <c r="E93" s="218"/>
      <c r="F93" s="275" t="s">
        <v>1285</v>
      </c>
      <c r="G93" s="53" t="s">
        <v>7</v>
      </c>
      <c r="H93" s="225">
        <v>2013</v>
      </c>
      <c r="I93" s="687" t="s">
        <v>1206</v>
      </c>
    </row>
    <row r="94" spans="1:9" ht="18">
      <c r="A94" s="676" t="s">
        <v>1286</v>
      </c>
      <c r="B94" s="677"/>
      <c r="C94" s="677"/>
      <c r="D94" s="678"/>
      <c r="E94" s="218"/>
      <c r="F94" s="688" t="s">
        <v>1287</v>
      </c>
      <c r="G94" s="684"/>
      <c r="H94" s="684"/>
      <c r="I94" s="685"/>
    </row>
    <row r="95" spans="1:9" ht="14">
      <c r="A95" s="679" t="s">
        <v>1288</v>
      </c>
      <c r="B95" s="680"/>
      <c r="C95" s="682">
        <v>280</v>
      </c>
      <c r="D95" s="641">
        <f t="shared" si="7"/>
        <v>271.59999999999997</v>
      </c>
      <c r="E95" s="218"/>
      <c r="F95" s="275" t="s">
        <v>1289</v>
      </c>
      <c r="G95" s="324" t="s">
        <v>7</v>
      </c>
      <c r="H95" s="225">
        <v>399</v>
      </c>
      <c r="I95" s="641">
        <f t="shared" ref="I95:I101" si="9">H95/100*97</f>
        <v>387.03000000000003</v>
      </c>
    </row>
    <row r="96" spans="1:9" ht="14">
      <c r="A96" s="679" t="s">
        <v>1290</v>
      </c>
      <c r="B96" s="680"/>
      <c r="C96" s="682">
        <v>320</v>
      </c>
      <c r="D96" s="641">
        <f t="shared" si="7"/>
        <v>310.40000000000003</v>
      </c>
      <c r="E96" s="218"/>
      <c r="F96" s="275" t="s">
        <v>163</v>
      </c>
      <c r="G96" s="324" t="s">
        <v>7</v>
      </c>
      <c r="H96" s="225">
        <v>929</v>
      </c>
      <c r="I96" s="641">
        <f t="shared" si="9"/>
        <v>901.12999999999988</v>
      </c>
    </row>
    <row r="97" spans="1:9" ht="14">
      <c r="A97" s="679" t="s">
        <v>1291</v>
      </c>
      <c r="B97" s="680"/>
      <c r="C97" s="681">
        <v>1300</v>
      </c>
      <c r="D97" s="641">
        <f t="shared" si="7"/>
        <v>1261</v>
      </c>
      <c r="E97" s="218"/>
      <c r="F97" s="275" t="s">
        <v>164</v>
      </c>
      <c r="G97" s="324" t="s">
        <v>7</v>
      </c>
      <c r="H97" s="225">
        <v>1031</v>
      </c>
      <c r="I97" s="641">
        <f t="shared" si="9"/>
        <v>1000.07</v>
      </c>
    </row>
    <row r="98" spans="1:9" ht="14">
      <c r="A98" s="679" t="s">
        <v>1292</v>
      </c>
      <c r="B98" s="680"/>
      <c r="C98" s="682">
        <v>1500</v>
      </c>
      <c r="D98" s="641">
        <f t="shared" si="7"/>
        <v>1455</v>
      </c>
      <c r="E98" s="218"/>
      <c r="F98" s="275" t="s">
        <v>52</v>
      </c>
      <c r="G98" s="324" t="s">
        <v>7</v>
      </c>
      <c r="H98" s="225">
        <v>1319</v>
      </c>
      <c r="I98" s="641">
        <f t="shared" si="9"/>
        <v>1279.43</v>
      </c>
    </row>
    <row r="99" spans="1:9" ht="19">
      <c r="A99" s="689" t="s">
        <v>1293</v>
      </c>
      <c r="B99" s="690"/>
      <c r="C99" s="690"/>
      <c r="D99" s="691"/>
      <c r="E99" s="218"/>
      <c r="F99" s="275" t="s">
        <v>53</v>
      </c>
      <c r="G99" s="53" t="s">
        <v>7</v>
      </c>
      <c r="H99" s="225">
        <v>1630</v>
      </c>
      <c r="I99" s="641">
        <f t="shared" si="9"/>
        <v>1581.1000000000001</v>
      </c>
    </row>
    <row r="100" spans="1:9" ht="15" customHeight="1">
      <c r="A100" s="651" t="s">
        <v>1294</v>
      </c>
      <c r="B100" s="324" t="s">
        <v>7</v>
      </c>
      <c r="C100" s="225">
        <v>454</v>
      </c>
      <c r="D100" s="641">
        <f t="shared" si="7"/>
        <v>440.38</v>
      </c>
      <c r="E100" s="218"/>
      <c r="F100" s="275" t="s">
        <v>54</v>
      </c>
      <c r="G100" s="53" t="s">
        <v>7</v>
      </c>
      <c r="H100" s="225">
        <v>2461</v>
      </c>
      <c r="I100" s="641">
        <f t="shared" si="9"/>
        <v>2387.17</v>
      </c>
    </row>
    <row r="101" spans="1:9" ht="14" customHeight="1">
      <c r="A101" s="275" t="s">
        <v>1295</v>
      </c>
      <c r="B101" s="324" t="s">
        <v>7</v>
      </c>
      <c r="C101" s="225">
        <v>454</v>
      </c>
      <c r="D101" s="641">
        <f t="shared" si="7"/>
        <v>440.38</v>
      </c>
      <c r="E101" s="218"/>
      <c r="F101" s="275" t="s">
        <v>1296</v>
      </c>
      <c r="G101" s="324" t="s">
        <v>7</v>
      </c>
      <c r="H101" s="225">
        <v>2727</v>
      </c>
      <c r="I101" s="641">
        <f t="shared" si="9"/>
        <v>2645.19</v>
      </c>
    </row>
    <row r="102" spans="1:9" ht="15" customHeight="1">
      <c r="A102" s="275" t="s">
        <v>1297</v>
      </c>
      <c r="B102" s="324" t="s">
        <v>7</v>
      </c>
      <c r="C102" s="225">
        <v>511</v>
      </c>
      <c r="D102" s="641">
        <f t="shared" si="7"/>
        <v>495.67</v>
      </c>
      <c r="E102" s="218"/>
      <c r="F102" s="688" t="s">
        <v>1298</v>
      </c>
      <c r="G102" s="677"/>
      <c r="H102" s="677"/>
      <c r="I102" s="692"/>
    </row>
    <row r="103" spans="1:9" ht="16" customHeight="1">
      <c r="A103" s="275" t="s">
        <v>1299</v>
      </c>
      <c r="B103" s="53" t="s">
        <v>7</v>
      </c>
      <c r="C103" s="225">
        <v>902</v>
      </c>
      <c r="D103" s="641">
        <f t="shared" si="7"/>
        <v>874.93999999999994</v>
      </c>
      <c r="E103" s="218"/>
      <c r="F103" s="275" t="s">
        <v>1300</v>
      </c>
      <c r="G103" s="324" t="s">
        <v>7</v>
      </c>
      <c r="H103" s="225">
        <v>8203</v>
      </c>
      <c r="I103" s="641">
        <f t="shared" ref="I103:I105" si="10">H103/100*97</f>
        <v>7956.91</v>
      </c>
    </row>
    <row r="104" spans="1:9" ht="13" customHeight="1">
      <c r="A104" s="275" t="s">
        <v>1301</v>
      </c>
      <c r="B104" s="53" t="s">
        <v>7</v>
      </c>
      <c r="C104" s="225">
        <v>931</v>
      </c>
      <c r="D104" s="641">
        <f t="shared" si="7"/>
        <v>903.07</v>
      </c>
      <c r="E104" s="218"/>
      <c r="F104" s="275" t="s">
        <v>1302</v>
      </c>
      <c r="G104" s="53" t="s">
        <v>7</v>
      </c>
      <c r="H104" s="225">
        <v>8048</v>
      </c>
      <c r="I104" s="641">
        <f t="shared" si="10"/>
        <v>7806.56</v>
      </c>
    </row>
    <row r="105" spans="1:9" ht="14">
      <c r="A105" s="275" t="s">
        <v>1303</v>
      </c>
      <c r="B105" s="324" t="s">
        <v>7</v>
      </c>
      <c r="C105" s="225">
        <v>1035</v>
      </c>
      <c r="D105" s="641">
        <f t="shared" si="7"/>
        <v>1003.9499999999999</v>
      </c>
      <c r="E105" s="218"/>
      <c r="F105" s="275" t="s">
        <v>1304</v>
      </c>
      <c r="G105" s="53" t="s">
        <v>7</v>
      </c>
      <c r="H105" s="225">
        <v>8203</v>
      </c>
      <c r="I105" s="641">
        <f t="shared" si="10"/>
        <v>7956.91</v>
      </c>
    </row>
    <row r="106" spans="1:9" ht="16" customHeight="1">
      <c r="A106" s="275" t="s">
        <v>1305</v>
      </c>
      <c r="B106" s="324" t="s">
        <v>7</v>
      </c>
      <c r="C106" s="225">
        <v>1500</v>
      </c>
      <c r="D106" s="641">
        <f t="shared" si="7"/>
        <v>1455</v>
      </c>
      <c r="E106" s="218"/>
      <c r="F106" s="275" t="s">
        <v>1306</v>
      </c>
      <c r="G106" s="324" t="s">
        <v>7</v>
      </c>
      <c r="H106" s="225" t="s">
        <v>1307</v>
      </c>
      <c r="I106" s="641" t="s">
        <v>1206</v>
      </c>
    </row>
    <row r="107" spans="1:9" ht="14">
      <c r="A107" s="275" t="s">
        <v>1308</v>
      </c>
      <c r="B107" s="324" t="s">
        <v>7</v>
      </c>
      <c r="C107" s="225">
        <v>1600</v>
      </c>
      <c r="D107" s="641">
        <f t="shared" si="7"/>
        <v>1552</v>
      </c>
      <c r="E107" s="218"/>
      <c r="F107" s="275" t="s">
        <v>1309</v>
      </c>
      <c r="G107" s="324" t="s">
        <v>7</v>
      </c>
      <c r="H107" s="225" t="s">
        <v>1307</v>
      </c>
      <c r="I107" s="69" t="s">
        <v>1206</v>
      </c>
    </row>
    <row r="108" spans="1:9" ht="14" customHeight="1">
      <c r="A108" s="689" t="s">
        <v>343</v>
      </c>
      <c r="B108" s="690"/>
      <c r="C108" s="690"/>
      <c r="D108" s="691"/>
      <c r="E108" s="87"/>
      <c r="F108" s="689" t="s">
        <v>1310</v>
      </c>
      <c r="G108" s="690"/>
      <c r="H108" s="690"/>
      <c r="I108" s="691"/>
    </row>
    <row r="109" spans="1:9" ht="14">
      <c r="A109" s="275" t="s">
        <v>792</v>
      </c>
      <c r="B109" s="680" t="s">
        <v>7</v>
      </c>
      <c r="C109" s="693">
        <v>292.89999999999998</v>
      </c>
      <c r="D109" s="686" t="s">
        <v>1206</v>
      </c>
      <c r="F109" s="694" t="s">
        <v>1311</v>
      </c>
      <c r="G109" s="324" t="s">
        <v>7</v>
      </c>
      <c r="H109" s="225">
        <v>1853</v>
      </c>
      <c r="I109" s="641">
        <f t="shared" ref="I109:I112" si="11">H109/100*97</f>
        <v>1797.41</v>
      </c>
    </row>
    <row r="110" spans="1:9" ht="14">
      <c r="A110" s="275" t="s">
        <v>450</v>
      </c>
      <c r="B110" s="680" t="s">
        <v>7</v>
      </c>
      <c r="C110" s="321">
        <v>146.6</v>
      </c>
      <c r="D110" s="687" t="s">
        <v>1206</v>
      </c>
      <c r="F110" s="694" t="s">
        <v>1312</v>
      </c>
      <c r="G110" s="324" t="s">
        <v>7</v>
      </c>
      <c r="H110" s="225">
        <v>2010</v>
      </c>
      <c r="I110" s="641">
        <f t="shared" si="11"/>
        <v>1949.7</v>
      </c>
    </row>
    <row r="111" spans="1:9" ht="14" customHeight="1">
      <c r="A111" s="275" t="s">
        <v>451</v>
      </c>
      <c r="B111" s="680" t="s">
        <v>7</v>
      </c>
      <c r="C111" s="693">
        <v>146.6</v>
      </c>
      <c r="D111" s="687" t="s">
        <v>1206</v>
      </c>
      <c r="F111" s="694" t="s">
        <v>472</v>
      </c>
      <c r="G111" s="324" t="s">
        <v>7</v>
      </c>
      <c r="H111" s="225">
        <v>1953</v>
      </c>
      <c r="I111" s="641">
        <f t="shared" si="11"/>
        <v>1894.41</v>
      </c>
    </row>
    <row r="112" spans="1:9" ht="14" customHeight="1">
      <c r="A112" s="651" t="s">
        <v>36</v>
      </c>
      <c r="B112" s="680" t="s">
        <v>7</v>
      </c>
      <c r="C112" s="693">
        <v>336</v>
      </c>
      <c r="D112" s="687" t="s">
        <v>1206</v>
      </c>
      <c r="F112" s="694" t="s">
        <v>473</v>
      </c>
      <c r="G112" s="53" t="s">
        <v>7</v>
      </c>
      <c r="H112" s="225">
        <v>2110</v>
      </c>
      <c r="I112" s="641">
        <f t="shared" si="11"/>
        <v>2046.7</v>
      </c>
    </row>
    <row r="113" spans="1:9" ht="15" customHeight="1">
      <c r="A113" s="651" t="s">
        <v>1106</v>
      </c>
      <c r="B113" s="680" t="s">
        <v>7</v>
      </c>
      <c r="C113" s="693">
        <v>195</v>
      </c>
      <c r="D113" s="687" t="s">
        <v>1206</v>
      </c>
      <c r="F113" s="689" t="s">
        <v>1313</v>
      </c>
      <c r="G113" s="690"/>
      <c r="H113" s="690"/>
      <c r="I113" s="691"/>
    </row>
    <row r="114" spans="1:9" ht="14">
      <c r="A114" s="275" t="s">
        <v>229</v>
      </c>
      <c r="B114" s="680" t="s">
        <v>7</v>
      </c>
      <c r="C114" s="693">
        <v>253.8</v>
      </c>
      <c r="D114" s="687" t="s">
        <v>1206</v>
      </c>
      <c r="F114" s="275" t="s">
        <v>1314</v>
      </c>
      <c r="G114" s="680" t="s">
        <v>7</v>
      </c>
      <c r="H114" s="693">
        <v>70</v>
      </c>
      <c r="I114" s="687" t="s">
        <v>1206</v>
      </c>
    </row>
    <row r="115" spans="1:9" ht="14">
      <c r="A115" s="275" t="s">
        <v>230</v>
      </c>
      <c r="B115" s="680" t="s">
        <v>7</v>
      </c>
      <c r="C115" s="693">
        <v>259.39999999999998</v>
      </c>
      <c r="D115" s="687" t="s">
        <v>1206</v>
      </c>
      <c r="F115" s="275" t="s">
        <v>1315</v>
      </c>
      <c r="G115" s="680" t="s">
        <v>7</v>
      </c>
      <c r="H115" s="693">
        <v>70</v>
      </c>
      <c r="I115" s="687" t="s">
        <v>1206</v>
      </c>
    </row>
    <row r="116" spans="1:9" ht="13" customHeight="1">
      <c r="A116" s="275" t="s">
        <v>762</v>
      </c>
      <c r="B116" s="680" t="s">
        <v>7</v>
      </c>
      <c r="C116" s="693">
        <v>469</v>
      </c>
      <c r="D116" s="686" t="s">
        <v>1206</v>
      </c>
      <c r="F116" s="275" t="s">
        <v>1316</v>
      </c>
      <c r="G116" s="680" t="s">
        <v>7</v>
      </c>
      <c r="H116" s="693">
        <v>80</v>
      </c>
      <c r="I116" s="686" t="s">
        <v>1206</v>
      </c>
    </row>
    <row r="117" spans="1:9" ht="14">
      <c r="A117" s="667" t="s">
        <v>763</v>
      </c>
      <c r="B117" s="680" t="s">
        <v>7</v>
      </c>
      <c r="C117" s="693">
        <v>310.2</v>
      </c>
      <c r="D117" s="687" t="s">
        <v>1206</v>
      </c>
      <c r="F117" s="275" t="s">
        <v>1317</v>
      </c>
      <c r="G117" s="680" t="s">
        <v>7</v>
      </c>
      <c r="H117" s="693">
        <v>80</v>
      </c>
      <c r="I117" s="687" t="s">
        <v>1206</v>
      </c>
    </row>
    <row r="118" spans="1:9" ht="14">
      <c r="A118" s="275" t="s">
        <v>764</v>
      </c>
      <c r="B118" s="680" t="s">
        <v>7</v>
      </c>
      <c r="C118" s="693">
        <v>332.7</v>
      </c>
      <c r="D118" s="687" t="s">
        <v>1206</v>
      </c>
      <c r="F118" s="275" t="s">
        <v>1318</v>
      </c>
      <c r="G118" s="680" t="s">
        <v>7</v>
      </c>
      <c r="H118" s="321">
        <v>90</v>
      </c>
      <c r="I118" s="687" t="s">
        <v>1206</v>
      </c>
    </row>
    <row r="119" spans="1:9" ht="14">
      <c r="A119" s="275" t="s">
        <v>1319</v>
      </c>
      <c r="B119" s="680" t="s">
        <v>7</v>
      </c>
      <c r="C119" s="693">
        <v>142</v>
      </c>
      <c r="D119" s="687" t="s">
        <v>1206</v>
      </c>
      <c r="F119" s="275" t="s">
        <v>1320</v>
      </c>
      <c r="G119" s="680" t="s">
        <v>7</v>
      </c>
      <c r="H119" s="693">
        <v>95</v>
      </c>
      <c r="I119" s="687" t="s">
        <v>1206</v>
      </c>
    </row>
    <row r="120" spans="1:9" ht="14">
      <c r="A120" s="275" t="s">
        <v>169</v>
      </c>
      <c r="B120" s="680" t="s">
        <v>7</v>
      </c>
      <c r="C120" s="321">
        <v>462.4</v>
      </c>
      <c r="D120" s="687" t="s">
        <v>1206</v>
      </c>
      <c r="F120" s="275" t="s">
        <v>1321</v>
      </c>
      <c r="G120" s="680" t="s">
        <v>7</v>
      </c>
      <c r="H120" s="693">
        <v>100</v>
      </c>
      <c r="I120" s="687" t="s">
        <v>1206</v>
      </c>
    </row>
    <row r="121" spans="1:9" ht="14">
      <c r="A121" s="275" t="s">
        <v>1322</v>
      </c>
      <c r="B121" s="680" t="s">
        <v>7</v>
      </c>
      <c r="C121" s="693">
        <v>379.9</v>
      </c>
      <c r="D121" s="687" t="s">
        <v>1206</v>
      </c>
      <c r="F121" s="275" t="s">
        <v>1323</v>
      </c>
      <c r="G121" s="680" t="s">
        <v>7</v>
      </c>
      <c r="H121" s="693">
        <v>120</v>
      </c>
      <c r="I121" s="687" t="s">
        <v>1206</v>
      </c>
    </row>
    <row r="122" spans="1:9" ht="14">
      <c r="A122" s="275" t="s">
        <v>595</v>
      </c>
      <c r="B122" s="680" t="s">
        <v>7</v>
      </c>
      <c r="C122" s="693">
        <v>203</v>
      </c>
      <c r="D122" s="687" t="s">
        <v>1206</v>
      </c>
      <c r="F122" s="275" t="s">
        <v>1324</v>
      </c>
      <c r="G122" s="680" t="s">
        <v>7</v>
      </c>
      <c r="H122" s="693">
        <v>130</v>
      </c>
      <c r="I122" s="687" t="s">
        <v>1206</v>
      </c>
    </row>
    <row r="123" spans="1:9" ht="14">
      <c r="A123" s="275" t="s">
        <v>765</v>
      </c>
      <c r="B123" s="680" t="s">
        <v>7</v>
      </c>
      <c r="C123" s="693">
        <v>174.8</v>
      </c>
      <c r="D123" s="686" t="s">
        <v>1206</v>
      </c>
      <c r="F123" s="275" t="s">
        <v>1325</v>
      </c>
      <c r="G123" s="680" t="s">
        <v>7</v>
      </c>
      <c r="H123" s="693">
        <v>135</v>
      </c>
      <c r="I123" s="686" t="s">
        <v>1206</v>
      </c>
    </row>
    <row r="124" spans="1:9" ht="14">
      <c r="A124" s="275" t="s">
        <v>1326</v>
      </c>
      <c r="B124" s="680" t="s">
        <v>7</v>
      </c>
      <c r="C124" s="693">
        <v>0</v>
      </c>
      <c r="D124" s="687" t="s">
        <v>1206</v>
      </c>
      <c r="F124" s="275" t="s">
        <v>1327</v>
      </c>
      <c r="G124" s="680" t="s">
        <v>7</v>
      </c>
      <c r="H124" s="693">
        <v>135</v>
      </c>
      <c r="I124" s="687" t="s">
        <v>1206</v>
      </c>
    </row>
    <row r="125" spans="1:9" ht="14">
      <c r="A125" s="275" t="s">
        <v>165</v>
      </c>
      <c r="B125" s="680" t="s">
        <v>7</v>
      </c>
      <c r="C125" s="693">
        <v>464.5</v>
      </c>
      <c r="D125" s="687" t="s">
        <v>1206</v>
      </c>
      <c r="F125" s="275" t="s">
        <v>1328</v>
      </c>
      <c r="G125" s="680" t="s">
        <v>7</v>
      </c>
      <c r="H125" s="693">
        <v>230</v>
      </c>
      <c r="I125" s="687" t="s">
        <v>1206</v>
      </c>
    </row>
    <row r="126" spans="1:9" ht="14">
      <c r="A126" s="695" t="s">
        <v>1329</v>
      </c>
      <c r="B126" s="696" t="s">
        <v>7</v>
      </c>
      <c r="C126" s="697">
        <v>800</v>
      </c>
      <c r="D126" s="698">
        <f t="shared" ref="D126" si="12">C126/100*97</f>
        <v>776</v>
      </c>
      <c r="F126" s="275" t="s">
        <v>1330</v>
      </c>
      <c r="G126" s="680" t="s">
        <v>7</v>
      </c>
      <c r="H126" s="693">
        <v>300</v>
      </c>
      <c r="I126" s="687" t="s">
        <v>1206</v>
      </c>
    </row>
    <row r="127" spans="1:9" ht="14">
      <c r="A127" s="275" t="s">
        <v>1331</v>
      </c>
      <c r="B127" s="680" t="s">
        <v>7</v>
      </c>
      <c r="C127" s="693">
        <v>207.5</v>
      </c>
      <c r="D127" s="687" t="s">
        <v>1206</v>
      </c>
      <c r="F127" s="275" t="s">
        <v>1332</v>
      </c>
      <c r="G127" s="680" t="s">
        <v>7</v>
      </c>
      <c r="H127" s="693">
        <v>400</v>
      </c>
      <c r="I127" s="687" t="s">
        <v>1206</v>
      </c>
    </row>
    <row r="128" spans="1:9" ht="14">
      <c r="A128" s="275" t="s">
        <v>1333</v>
      </c>
      <c r="B128" s="680" t="s">
        <v>7</v>
      </c>
      <c r="C128" s="693">
        <v>194</v>
      </c>
      <c r="D128" s="687" t="s">
        <v>1206</v>
      </c>
      <c r="F128" s="275" t="s">
        <v>1334</v>
      </c>
      <c r="G128" s="680" t="s">
        <v>7</v>
      </c>
      <c r="H128" s="693">
        <v>450</v>
      </c>
      <c r="I128" s="687" t="s">
        <v>1206</v>
      </c>
    </row>
    <row r="129" spans="1:9" ht="14">
      <c r="A129" s="275" t="s">
        <v>95</v>
      </c>
      <c r="B129" s="680" t="s">
        <v>7</v>
      </c>
      <c r="C129" s="693">
        <v>114</v>
      </c>
      <c r="D129" s="687" t="s">
        <v>1206</v>
      </c>
      <c r="F129" s="275" t="s">
        <v>1335</v>
      </c>
      <c r="G129" s="680" t="s">
        <v>7</v>
      </c>
      <c r="H129" s="693">
        <v>500</v>
      </c>
      <c r="I129" s="687" t="s">
        <v>1206</v>
      </c>
    </row>
    <row r="130" spans="1:9" ht="16" customHeight="1">
      <c r="A130" s="275" t="s">
        <v>1336</v>
      </c>
      <c r="B130" s="680" t="s">
        <v>7</v>
      </c>
      <c r="C130" s="693">
        <v>129</v>
      </c>
      <c r="D130" s="686" t="s">
        <v>1206</v>
      </c>
      <c r="F130" s="689" t="s">
        <v>1337</v>
      </c>
      <c r="G130" s="690"/>
      <c r="H130" s="690"/>
      <c r="I130" s="691"/>
    </row>
    <row r="131" spans="1:9" ht="14">
      <c r="A131" s="275" t="s">
        <v>1338</v>
      </c>
      <c r="B131" s="680" t="s">
        <v>7</v>
      </c>
      <c r="C131" s="321">
        <v>189</v>
      </c>
      <c r="D131" s="687" t="s">
        <v>1206</v>
      </c>
      <c r="F131" s="275" t="s">
        <v>1339</v>
      </c>
      <c r="G131" s="680" t="s">
        <v>7</v>
      </c>
      <c r="H131" s="321">
        <v>108</v>
      </c>
      <c r="I131" s="687" t="s">
        <v>1206</v>
      </c>
    </row>
    <row r="132" spans="1:9" ht="14">
      <c r="A132" s="275" t="s">
        <v>1340</v>
      </c>
      <c r="B132" s="680" t="s">
        <v>7</v>
      </c>
      <c r="C132" s="321">
        <v>109</v>
      </c>
      <c r="D132" s="687" t="s">
        <v>1206</v>
      </c>
      <c r="F132" s="275" t="s">
        <v>1341</v>
      </c>
      <c r="G132" s="680" t="s">
        <v>7</v>
      </c>
      <c r="H132" s="693">
        <v>114</v>
      </c>
      <c r="I132" s="686" t="s">
        <v>1206</v>
      </c>
    </row>
    <row r="133" spans="1:9" ht="14">
      <c r="A133" s="275" t="s">
        <v>1342</v>
      </c>
      <c r="B133" s="680" t="s">
        <v>7</v>
      </c>
      <c r="C133" s="693">
        <v>229.1</v>
      </c>
      <c r="D133" s="687" t="s">
        <v>1206</v>
      </c>
      <c r="F133" s="275" t="s">
        <v>1343</v>
      </c>
      <c r="G133" s="680" t="s">
        <v>7</v>
      </c>
      <c r="H133" s="693">
        <v>140</v>
      </c>
      <c r="I133" s="687" t="s">
        <v>1206</v>
      </c>
    </row>
    <row r="134" spans="1:9" ht="14">
      <c r="A134" s="275" t="s">
        <v>244</v>
      </c>
      <c r="B134" s="680" t="s">
        <v>7</v>
      </c>
      <c r="C134" s="693">
        <v>435</v>
      </c>
      <c r="D134" s="687" t="s">
        <v>1206</v>
      </c>
      <c r="F134" s="275" t="s">
        <v>1344</v>
      </c>
      <c r="G134" s="680" t="s">
        <v>7</v>
      </c>
      <c r="H134" s="693">
        <v>150</v>
      </c>
      <c r="I134" s="687" t="s">
        <v>1206</v>
      </c>
    </row>
    <row r="135" spans="1:9" ht="14">
      <c r="A135" s="275" t="s">
        <v>279</v>
      </c>
      <c r="B135" s="680" t="s">
        <v>7</v>
      </c>
      <c r="C135" s="693">
        <v>317</v>
      </c>
      <c r="D135" s="687" t="s">
        <v>1206</v>
      </c>
      <c r="F135" s="275" t="s">
        <v>1345</v>
      </c>
      <c r="G135" s="680" t="s">
        <v>7</v>
      </c>
      <c r="H135" s="693">
        <v>160</v>
      </c>
      <c r="I135" s="687" t="s">
        <v>1206</v>
      </c>
    </row>
    <row r="136" spans="1:9" ht="14">
      <c r="A136" s="275" t="s">
        <v>1346</v>
      </c>
      <c r="B136" s="680" t="s">
        <v>7</v>
      </c>
      <c r="C136" s="693">
        <v>583</v>
      </c>
      <c r="D136" s="687" t="s">
        <v>1206</v>
      </c>
      <c r="F136" s="275" t="s">
        <v>1347</v>
      </c>
      <c r="G136" s="680" t="s">
        <v>7</v>
      </c>
      <c r="H136" s="693">
        <v>170</v>
      </c>
      <c r="I136" s="687" t="s">
        <v>1206</v>
      </c>
    </row>
    <row r="137" spans="1:9" ht="14">
      <c r="A137" s="275" t="s">
        <v>1348</v>
      </c>
      <c r="B137" s="680" t="s">
        <v>7</v>
      </c>
      <c r="C137" s="693">
        <v>270</v>
      </c>
      <c r="D137" s="687" t="s">
        <v>1206</v>
      </c>
      <c r="F137" s="275" t="s">
        <v>1349</v>
      </c>
      <c r="G137" s="680" t="s">
        <v>7</v>
      </c>
      <c r="H137" s="693">
        <v>180</v>
      </c>
      <c r="I137" s="687" t="s">
        <v>1206</v>
      </c>
    </row>
    <row r="138" spans="1:9" ht="14">
      <c r="A138" s="275" t="s">
        <v>1350</v>
      </c>
      <c r="B138" s="680" t="s">
        <v>7</v>
      </c>
      <c r="C138" s="693">
        <v>160</v>
      </c>
      <c r="D138" s="687" t="s">
        <v>1206</v>
      </c>
      <c r="F138" s="275" t="s">
        <v>1351</v>
      </c>
      <c r="G138" s="680" t="s">
        <v>7</v>
      </c>
      <c r="H138" s="693">
        <v>250</v>
      </c>
      <c r="I138" s="687" t="s">
        <v>1206</v>
      </c>
    </row>
    <row r="139" spans="1:9" ht="14">
      <c r="A139" s="275" t="s">
        <v>1352</v>
      </c>
      <c r="B139" s="680" t="s">
        <v>7</v>
      </c>
      <c r="C139" s="693">
        <v>170</v>
      </c>
      <c r="D139" s="687" t="s">
        <v>1206</v>
      </c>
      <c r="F139" s="275" t="s">
        <v>1353</v>
      </c>
      <c r="G139" s="680" t="s">
        <v>7</v>
      </c>
      <c r="H139" s="693">
        <v>340</v>
      </c>
      <c r="I139" s="687" t="s">
        <v>1206</v>
      </c>
    </row>
    <row r="140" spans="1:9" ht="14">
      <c r="A140" s="275" t="s">
        <v>1354</v>
      </c>
      <c r="B140" s="680" t="s">
        <v>7</v>
      </c>
      <c r="C140" s="693">
        <v>190</v>
      </c>
      <c r="D140" s="687" t="s">
        <v>1206</v>
      </c>
      <c r="F140" s="275" t="s">
        <v>1355</v>
      </c>
      <c r="G140" s="680" t="s">
        <v>7</v>
      </c>
      <c r="H140" s="693">
        <v>390</v>
      </c>
      <c r="I140" s="687" t="s">
        <v>1206</v>
      </c>
    </row>
    <row r="141" spans="1:9" ht="14">
      <c r="A141" s="275"/>
      <c r="B141" s="680"/>
      <c r="C141" s="693"/>
      <c r="D141" s="641"/>
      <c r="F141" s="275" t="s">
        <v>1356</v>
      </c>
      <c r="G141" s="680" t="s">
        <v>7</v>
      </c>
      <c r="H141" s="693">
        <v>420</v>
      </c>
      <c r="I141" s="687" t="s">
        <v>1206</v>
      </c>
    </row>
    <row r="142" spans="1:9" ht="14">
      <c r="A142" s="275"/>
      <c r="B142" s="680"/>
      <c r="C142" s="693"/>
      <c r="D142" s="641"/>
      <c r="F142" s="275" t="s">
        <v>1357</v>
      </c>
      <c r="G142" s="680" t="s">
        <v>7</v>
      </c>
      <c r="H142" s="693">
        <v>480</v>
      </c>
      <c r="I142" s="687" t="s">
        <v>1206</v>
      </c>
    </row>
    <row r="143" spans="1:9">
      <c r="F143" s="275"/>
      <c r="G143" s="680"/>
      <c r="H143" s="693"/>
      <c r="I143" s="641"/>
    </row>
    <row r="144" spans="1:9">
      <c r="F144" s="275"/>
      <c r="G144" s="680"/>
      <c r="H144" s="693"/>
      <c r="I144" s="641"/>
    </row>
    <row r="145" spans="6:9">
      <c r="F145" s="275"/>
      <c r="G145" s="680"/>
      <c r="H145" s="693"/>
      <c r="I145" s="641"/>
    </row>
    <row r="146" spans="6:9">
      <c r="F146" s="275"/>
      <c r="G146" s="680"/>
      <c r="H146" s="693"/>
      <c r="I146" s="641"/>
    </row>
    <row r="147" spans="6:9">
      <c r="F147" s="275"/>
      <c r="G147" s="680"/>
      <c r="H147" s="693"/>
      <c r="I147" s="641"/>
    </row>
    <row r="148" spans="6:9">
      <c r="F148" s="275"/>
      <c r="G148" s="680"/>
      <c r="H148" s="693"/>
      <c r="I148" s="641"/>
    </row>
    <row r="149" spans="6:9">
      <c r="F149" s="275"/>
      <c r="G149" s="324"/>
      <c r="H149" s="225"/>
      <c r="I149" s="641"/>
    </row>
    <row r="150" spans="6:9">
      <c r="F150" s="275"/>
      <c r="G150" s="324"/>
      <c r="H150" s="225"/>
      <c r="I150" s="641"/>
    </row>
    <row r="151" spans="6:9">
      <c r="F151" s="275"/>
      <c r="G151" s="324"/>
      <c r="H151" s="225"/>
      <c r="I151" s="641"/>
    </row>
    <row r="152" spans="6:9">
      <c r="F152" s="651"/>
      <c r="G152" s="53"/>
      <c r="H152" s="225"/>
      <c r="I152" s="641"/>
    </row>
    <row r="153" spans="6:9">
      <c r="F153" s="651"/>
      <c r="G153" s="53"/>
      <c r="H153" s="225"/>
      <c r="I153" s="641"/>
    </row>
    <row r="154" spans="6:9">
      <c r="F154" s="275"/>
      <c r="G154" s="324"/>
      <c r="H154" s="225"/>
      <c r="I154" s="641"/>
    </row>
    <row r="155" spans="6:9">
      <c r="F155" s="275"/>
      <c r="G155" s="324"/>
      <c r="H155" s="225"/>
      <c r="I155" s="641"/>
    </row>
    <row r="156" spans="6:9">
      <c r="F156" s="275"/>
      <c r="G156" s="324"/>
      <c r="H156" s="225"/>
      <c r="I156" s="641"/>
    </row>
    <row r="157" spans="6:9">
      <c r="F157" s="275"/>
      <c r="G157" s="324"/>
      <c r="H157" s="225"/>
      <c r="I157" s="641"/>
    </row>
    <row r="158" spans="6:9">
      <c r="F158" s="275"/>
      <c r="G158" s="324"/>
      <c r="H158" s="225"/>
      <c r="I158" s="641"/>
    </row>
    <row r="159" spans="6:9">
      <c r="F159" s="667"/>
      <c r="G159" s="53"/>
      <c r="H159" s="225"/>
      <c r="I159" s="641"/>
    </row>
    <row r="160" spans="6:9">
      <c r="F160" s="275"/>
      <c r="G160" s="53"/>
      <c r="H160" s="225"/>
      <c r="I160" s="641"/>
    </row>
    <row r="161" spans="6:9">
      <c r="F161" s="275"/>
      <c r="G161" s="324"/>
      <c r="H161" s="225"/>
      <c r="I161" s="641"/>
    </row>
    <row r="162" spans="6:9">
      <c r="F162" s="275"/>
      <c r="G162" s="324"/>
      <c r="H162" s="225"/>
      <c r="I162" s="641"/>
    </row>
    <row r="163" spans="6:9">
      <c r="F163" s="275"/>
      <c r="G163" s="324"/>
      <c r="H163" s="225"/>
      <c r="I163" s="641"/>
    </row>
    <row r="164" spans="6:9">
      <c r="F164" s="275"/>
      <c r="G164" s="324"/>
      <c r="H164" s="225"/>
      <c r="I164" s="641"/>
    </row>
    <row r="165" spans="6:9">
      <c r="F165" s="275"/>
      <c r="G165" s="324"/>
      <c r="H165" s="225"/>
      <c r="I165" s="641"/>
    </row>
    <row r="166" spans="6:9">
      <c r="F166" s="275"/>
      <c r="G166" s="53"/>
      <c r="H166" s="225"/>
      <c r="I166" s="641"/>
    </row>
    <row r="167" spans="6:9">
      <c r="F167" s="275"/>
      <c r="G167" s="53"/>
      <c r="H167" s="225"/>
      <c r="I167" s="641"/>
    </row>
    <row r="168" spans="6:9">
      <c r="F168" s="275"/>
      <c r="G168" s="324"/>
      <c r="H168" s="225"/>
      <c r="I168" s="641"/>
    </row>
    <row r="169" spans="6:9">
      <c r="F169" s="275"/>
      <c r="G169" s="53"/>
      <c r="H169" s="225"/>
      <c r="I169" s="641"/>
    </row>
    <row r="170" spans="6:9">
      <c r="F170" s="275"/>
      <c r="G170" s="53"/>
      <c r="H170" s="225"/>
      <c r="I170" s="641"/>
    </row>
    <row r="171" spans="6:9">
      <c r="F171" s="275"/>
      <c r="G171" s="324"/>
      <c r="H171" s="225"/>
      <c r="I171" s="641"/>
    </row>
    <row r="172" spans="6:9">
      <c r="F172" s="275"/>
      <c r="G172" s="324"/>
      <c r="H172" s="225"/>
      <c r="I172" s="641"/>
    </row>
    <row r="173" spans="6:9">
      <c r="F173" s="275"/>
      <c r="G173" s="324"/>
      <c r="H173" s="225"/>
      <c r="I173" s="641"/>
    </row>
    <row r="174" spans="6:9">
      <c r="F174" s="275"/>
      <c r="G174" s="53"/>
      <c r="H174" s="225"/>
      <c r="I174" s="641"/>
    </row>
    <row r="175" spans="6:9">
      <c r="F175" s="275"/>
      <c r="G175" s="53"/>
      <c r="H175" s="225"/>
      <c r="I175" s="641"/>
    </row>
    <row r="176" spans="6:9">
      <c r="F176" s="275"/>
      <c r="G176" s="53"/>
      <c r="H176" s="225"/>
      <c r="I176" s="641"/>
    </row>
    <row r="177" spans="6:9">
      <c r="F177" s="275"/>
      <c r="G177" s="324"/>
      <c r="H177" s="225"/>
      <c r="I177" s="641"/>
    </row>
    <row r="178" spans="6:9">
      <c r="F178" s="275"/>
      <c r="G178" s="324"/>
      <c r="H178" s="225"/>
      <c r="I178" s="641"/>
    </row>
    <row r="179" spans="6:9">
      <c r="F179" s="275"/>
      <c r="G179" s="324"/>
      <c r="H179" s="225"/>
      <c r="I179" s="641"/>
    </row>
    <row r="180" spans="6:9">
      <c r="F180" s="275"/>
      <c r="G180" s="324"/>
      <c r="H180" s="225"/>
      <c r="I180" s="641"/>
    </row>
    <row r="181" spans="6:9">
      <c r="F181" s="275"/>
      <c r="G181" s="324"/>
      <c r="H181" s="225"/>
      <c r="I181" s="641"/>
    </row>
    <row r="182" spans="6:9">
      <c r="F182" s="651"/>
      <c r="G182" s="53"/>
      <c r="H182" s="225"/>
      <c r="I182" s="641"/>
    </row>
    <row r="183" spans="6:9">
      <c r="F183" s="651"/>
      <c r="G183" s="53"/>
      <c r="H183" s="225"/>
      <c r="I183" s="641"/>
    </row>
    <row r="184" spans="6:9">
      <c r="F184" s="275"/>
      <c r="G184" s="324"/>
      <c r="H184" s="225"/>
      <c r="I184" s="641"/>
    </row>
    <row r="185" spans="6:9">
      <c r="F185" s="275"/>
      <c r="G185" s="324"/>
      <c r="H185" s="225"/>
      <c r="I185" s="641"/>
    </row>
    <row r="186" spans="6:9">
      <c r="F186" s="275"/>
      <c r="G186" s="324"/>
      <c r="H186" s="225"/>
      <c r="I186" s="641"/>
    </row>
    <row r="187" spans="6:9">
      <c r="F187" s="275"/>
      <c r="G187" s="324"/>
      <c r="H187" s="225"/>
      <c r="I187" s="641"/>
    </row>
    <row r="188" spans="6:9">
      <c r="F188" s="275"/>
      <c r="G188" s="324"/>
      <c r="H188" s="225"/>
      <c r="I188" s="641"/>
    </row>
    <row r="189" spans="6:9">
      <c r="F189" s="667"/>
      <c r="G189" s="53"/>
      <c r="H189" s="225"/>
      <c r="I189" s="641"/>
    </row>
    <row r="190" spans="6:9">
      <c r="F190" s="275"/>
      <c r="G190" s="53"/>
      <c r="H190" s="225"/>
      <c r="I190" s="641"/>
    </row>
    <row r="191" spans="6:9">
      <c r="F191" s="275"/>
      <c r="G191" s="324"/>
      <c r="H191" s="225"/>
      <c r="I191" s="641"/>
    </row>
    <row r="192" spans="6:9">
      <c r="F192" s="275"/>
      <c r="G192" s="324"/>
      <c r="H192" s="225"/>
      <c r="I192" s="641"/>
    </row>
    <row r="193" spans="6:9">
      <c r="F193" s="275"/>
      <c r="G193" s="324"/>
      <c r="H193" s="225"/>
      <c r="I193" s="641"/>
    </row>
    <row r="194" spans="6:9">
      <c r="F194" s="275"/>
      <c r="G194" s="324"/>
      <c r="H194" s="225"/>
      <c r="I194" s="641"/>
    </row>
    <row r="195" spans="6:9">
      <c r="F195" s="275"/>
      <c r="G195" s="324"/>
      <c r="H195" s="225"/>
      <c r="I195" s="641"/>
    </row>
    <row r="196" spans="6:9">
      <c r="F196" s="275"/>
      <c r="G196" s="324"/>
      <c r="H196" s="225"/>
      <c r="I196" s="641"/>
    </row>
    <row r="197" spans="6:9">
      <c r="F197" s="275"/>
      <c r="G197" s="53"/>
      <c r="H197" s="225"/>
      <c r="I197" s="641"/>
    </row>
    <row r="198" spans="6:9">
      <c r="F198" s="275"/>
      <c r="G198" s="53"/>
      <c r="H198" s="225"/>
      <c r="I198" s="641"/>
    </row>
    <row r="199" spans="6:9">
      <c r="F199" s="275"/>
      <c r="G199" s="324"/>
      <c r="H199" s="225"/>
      <c r="I199" s="641"/>
    </row>
    <row r="200" spans="6:9">
      <c r="F200" s="275"/>
      <c r="G200" s="324"/>
      <c r="H200" s="225"/>
      <c r="I200" s="641"/>
    </row>
    <row r="201" spans="6:9">
      <c r="F201" s="275"/>
      <c r="G201" s="324"/>
      <c r="H201" s="225"/>
      <c r="I201" s="641"/>
    </row>
    <row r="202" spans="6:9">
      <c r="F202" s="275"/>
      <c r="G202" s="53"/>
      <c r="H202" s="225"/>
      <c r="I202" s="641"/>
    </row>
    <row r="203" spans="6:9">
      <c r="F203" s="275"/>
      <c r="G203" s="53"/>
      <c r="H203" s="225"/>
      <c r="I203" s="641"/>
    </row>
    <row r="204" spans="6:9">
      <c r="F204" s="275"/>
      <c r="G204" s="53"/>
      <c r="H204" s="225"/>
      <c r="I204" s="641"/>
    </row>
    <row r="205" spans="6:9">
      <c r="F205" s="275"/>
      <c r="G205" s="324"/>
      <c r="H205" s="225"/>
      <c r="I205" s="641"/>
    </row>
    <row r="206" spans="6:9">
      <c r="F206" s="275"/>
      <c r="G206" s="324"/>
      <c r="H206" s="225"/>
      <c r="I206" s="641"/>
    </row>
    <row r="207" spans="6:9">
      <c r="F207" s="275"/>
      <c r="G207" s="324"/>
      <c r="H207" s="225"/>
      <c r="I207" s="641"/>
    </row>
    <row r="208" spans="6:9">
      <c r="F208" s="275"/>
      <c r="G208" s="324"/>
      <c r="H208" s="225"/>
      <c r="I208" s="641"/>
    </row>
    <row r="209" spans="6:9">
      <c r="F209" s="275"/>
      <c r="G209" s="324"/>
      <c r="H209" s="225"/>
      <c r="I209" s="641"/>
    </row>
    <row r="210" spans="6:9">
      <c r="F210" s="651"/>
      <c r="G210" s="53"/>
      <c r="H210" s="225"/>
      <c r="I210" s="641"/>
    </row>
    <row r="211" spans="6:9">
      <c r="F211" s="651"/>
      <c r="G211" s="53"/>
      <c r="H211" s="225"/>
      <c r="I211" s="641"/>
    </row>
    <row r="212" spans="6:9">
      <c r="F212" s="275"/>
      <c r="G212" s="324"/>
      <c r="H212" s="225"/>
      <c r="I212" s="641"/>
    </row>
    <row r="213" spans="6:9">
      <c r="F213" s="275"/>
      <c r="G213" s="324"/>
      <c r="H213" s="225"/>
      <c r="I213" s="641"/>
    </row>
    <row r="214" spans="6:9">
      <c r="F214" s="275"/>
      <c r="G214" s="324"/>
      <c r="H214" s="225"/>
      <c r="I214" s="641"/>
    </row>
    <row r="215" spans="6:9">
      <c r="F215" s="275"/>
      <c r="G215" s="324"/>
      <c r="H215" s="225"/>
      <c r="I215" s="641"/>
    </row>
    <row r="216" spans="6:9">
      <c r="F216" s="275"/>
      <c r="G216" s="324"/>
      <c r="H216" s="225"/>
      <c r="I216" s="641"/>
    </row>
    <row r="217" spans="6:9">
      <c r="F217" s="667"/>
      <c r="G217" s="53"/>
      <c r="H217" s="225"/>
      <c r="I217" s="641"/>
    </row>
    <row r="218" spans="6:9">
      <c r="F218" s="275"/>
      <c r="G218" s="53"/>
      <c r="H218" s="225"/>
      <c r="I218" s="641"/>
    </row>
    <row r="219" spans="6:9">
      <c r="F219" s="275"/>
      <c r="G219" s="324"/>
      <c r="H219" s="225"/>
      <c r="I219" s="641"/>
    </row>
    <row r="220" spans="6:9">
      <c r="F220" s="275"/>
      <c r="G220" s="324"/>
      <c r="H220" s="225"/>
      <c r="I220" s="641"/>
    </row>
    <row r="221" spans="6:9">
      <c r="F221" s="275"/>
      <c r="G221" s="324"/>
      <c r="H221" s="225"/>
      <c r="I221" s="641"/>
    </row>
    <row r="222" spans="6:9">
      <c r="F222" s="275"/>
      <c r="G222" s="324"/>
      <c r="H222" s="225"/>
      <c r="I222" s="641"/>
    </row>
    <row r="223" spans="6:9">
      <c r="F223" s="275"/>
      <c r="G223" s="324"/>
      <c r="H223" s="225"/>
      <c r="I223" s="641"/>
    </row>
    <row r="224" spans="6:9">
      <c r="F224" s="275"/>
      <c r="G224" s="324"/>
      <c r="H224" s="225"/>
      <c r="I224" s="641"/>
    </row>
    <row r="225" spans="6:9">
      <c r="F225" s="275"/>
      <c r="G225" s="53"/>
      <c r="H225" s="225"/>
      <c r="I225" s="641"/>
    </row>
    <row r="226" spans="6:9">
      <c r="F226" s="275"/>
      <c r="G226" s="53"/>
      <c r="H226" s="225"/>
      <c r="I226" s="641"/>
    </row>
    <row r="227" spans="6:9">
      <c r="F227" s="275"/>
      <c r="G227" s="324"/>
      <c r="H227" s="225"/>
      <c r="I227" s="641"/>
    </row>
    <row r="228" spans="6:9">
      <c r="F228" s="275"/>
      <c r="G228" s="324"/>
      <c r="H228" s="225"/>
      <c r="I228" s="641"/>
    </row>
    <row r="229" spans="6:9">
      <c r="F229" s="275"/>
      <c r="G229" s="324"/>
      <c r="H229" s="225"/>
      <c r="I229" s="641"/>
    </row>
    <row r="230" spans="6:9">
      <c r="F230" s="275"/>
      <c r="G230" s="53"/>
      <c r="H230" s="225"/>
      <c r="I230" s="641"/>
    </row>
    <row r="231" spans="6:9">
      <c r="F231" s="275"/>
      <c r="G231" s="53"/>
      <c r="H231" s="225"/>
      <c r="I231" s="641"/>
    </row>
    <row r="232" spans="6:9">
      <c r="F232" s="275"/>
      <c r="G232" s="53"/>
      <c r="H232" s="225"/>
      <c r="I232" s="641"/>
    </row>
    <row r="233" spans="6:9">
      <c r="F233" s="275"/>
      <c r="G233" s="324"/>
      <c r="H233" s="225"/>
      <c r="I233" s="641"/>
    </row>
    <row r="234" spans="6:9">
      <c r="F234" s="275"/>
      <c r="G234" s="324"/>
      <c r="H234" s="225"/>
      <c r="I234" s="641"/>
    </row>
    <row r="235" spans="6:9">
      <c r="F235" s="275"/>
      <c r="G235" s="324"/>
      <c r="H235" s="225"/>
      <c r="I235" s="641"/>
    </row>
    <row r="236" spans="6:9">
      <c r="F236" s="275"/>
      <c r="G236" s="324"/>
      <c r="H236" s="225"/>
      <c r="I236" s="641"/>
    </row>
    <row r="237" spans="6:9">
      <c r="F237" s="275"/>
      <c r="G237" s="324"/>
      <c r="H237" s="225"/>
      <c r="I237" s="641"/>
    </row>
    <row r="238" spans="6:9">
      <c r="F238" s="651"/>
      <c r="G238" s="53"/>
      <c r="H238" s="225"/>
      <c r="I238" s="641"/>
    </row>
    <row r="239" spans="6:9">
      <c r="F239" s="651"/>
      <c r="G239" s="53"/>
      <c r="H239" s="225"/>
      <c r="I239" s="641"/>
    </row>
    <row r="240" spans="6:9">
      <c r="F240" s="275"/>
      <c r="G240" s="324"/>
      <c r="H240" s="225"/>
      <c r="I240" s="641"/>
    </row>
    <row r="241" spans="6:9">
      <c r="F241" s="275"/>
      <c r="G241" s="324"/>
      <c r="H241" s="225"/>
      <c r="I241" s="641"/>
    </row>
    <row r="242" spans="6:9">
      <c r="F242" s="275"/>
      <c r="G242" s="324"/>
      <c r="H242" s="225"/>
      <c r="I242" s="641"/>
    </row>
    <row r="243" spans="6:9">
      <c r="F243" s="275"/>
      <c r="G243" s="324"/>
      <c r="H243" s="225"/>
      <c r="I243" s="641"/>
    </row>
    <row r="244" spans="6:9">
      <c r="F244" s="275"/>
      <c r="G244" s="324"/>
      <c r="H244" s="225"/>
      <c r="I244" s="641"/>
    </row>
    <row r="245" spans="6:9">
      <c r="F245" s="667"/>
      <c r="G245" s="53"/>
      <c r="H245" s="225"/>
      <c r="I245" s="641"/>
    </row>
    <row r="246" spans="6:9">
      <c r="F246" s="275"/>
      <c r="G246" s="53"/>
      <c r="H246" s="225"/>
      <c r="I246" s="641"/>
    </row>
    <row r="247" spans="6:9">
      <c r="F247" s="275"/>
      <c r="G247" s="324"/>
      <c r="H247" s="225"/>
      <c r="I247" s="641"/>
    </row>
    <row r="248" spans="6:9">
      <c r="F248" s="275"/>
      <c r="G248" s="324"/>
      <c r="H248" s="225"/>
      <c r="I248" s="641"/>
    </row>
    <row r="249" spans="6:9">
      <c r="F249" s="275"/>
      <c r="G249" s="324"/>
      <c r="H249" s="225"/>
      <c r="I249" s="641"/>
    </row>
    <row r="250" spans="6:9">
      <c r="F250" s="275"/>
      <c r="G250" s="324"/>
      <c r="H250" s="225"/>
      <c r="I250" s="641"/>
    </row>
    <row r="251" spans="6:9">
      <c r="F251" s="275"/>
      <c r="G251" s="324"/>
      <c r="H251" s="225"/>
      <c r="I251" s="641"/>
    </row>
  </sheetData>
  <mergeCells count="19">
    <mergeCell ref="A99:D99"/>
    <mergeCell ref="F102:I102"/>
    <mergeCell ref="A108:D108"/>
    <mergeCell ref="F108:I108"/>
    <mergeCell ref="F113:I113"/>
    <mergeCell ref="F130:I130"/>
    <mergeCell ref="A68:D68"/>
    <mergeCell ref="F68:I68"/>
    <mergeCell ref="A79:D79"/>
    <mergeCell ref="F79:I79"/>
    <mergeCell ref="F86:I86"/>
    <mergeCell ref="A94:D94"/>
    <mergeCell ref="F94:I94"/>
    <mergeCell ref="A1:I1"/>
    <mergeCell ref="A2:I2"/>
    <mergeCell ref="A3:I3"/>
    <mergeCell ref="A5:D5"/>
    <mergeCell ref="F5:I5"/>
    <mergeCell ref="F59:I59"/>
  </mergeCells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D101"/>
  <sheetViews>
    <sheetView showGridLines="0" view="pageBreakPreview" zoomScaleNormal="100" zoomScaleSheetLayoutView="100" workbookViewId="0">
      <selection activeCell="K6" sqref="K6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10" style="7" customWidth="1"/>
    <col min="4" max="4" width="10" style="45" customWidth="1"/>
    <col min="5" max="5" width="1.33203125" style="45" customWidth="1"/>
    <col min="6" max="6" width="48.33203125" style="7" customWidth="1"/>
    <col min="7" max="7" width="4.33203125" style="7" customWidth="1"/>
    <col min="8" max="9" width="10" style="7" customWidth="1"/>
    <col min="10" max="10" width="1.1640625" style="4" customWidth="1"/>
    <col min="11" max="11" width="37.1640625" style="4" customWidth="1"/>
    <col min="12" max="30" width="9.1640625" style="4"/>
    <col min="31" max="16384" width="9.1640625" style="7"/>
  </cols>
  <sheetData>
    <row r="1" spans="1:30" ht="167" customHeight="1">
      <c r="A1" s="365"/>
      <c r="B1" s="365"/>
      <c r="C1" s="365"/>
      <c r="D1" s="365"/>
      <c r="E1" s="365"/>
      <c r="F1" s="365"/>
      <c r="G1" s="365"/>
      <c r="H1" s="365"/>
      <c r="I1" s="365"/>
    </row>
    <row r="2" spans="1:30" s="9" customFormat="1" ht="13.5" customHeight="1">
      <c r="A2" s="366" t="str">
        <f>Огнетушители!A2</f>
        <v xml:space="preserve">                                         Действителен с 14 февраля 2022 г.</v>
      </c>
      <c r="B2" s="367"/>
      <c r="C2" s="367"/>
      <c r="D2" s="367"/>
      <c r="E2" s="367"/>
      <c r="F2" s="367"/>
      <c r="G2" s="367"/>
      <c r="H2" s="367"/>
      <c r="I2" s="36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3.5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</row>
    <row r="4" spans="1:30" s="30" customFormat="1" ht="24.75" customHeight="1">
      <c r="A4" s="237" t="s">
        <v>4</v>
      </c>
      <c r="B4" s="237" t="s">
        <v>315</v>
      </c>
      <c r="C4" s="281" t="s">
        <v>316</v>
      </c>
      <c r="D4" s="238" t="s">
        <v>487</v>
      </c>
      <c r="E4" s="239"/>
      <c r="F4" s="237" t="s">
        <v>4</v>
      </c>
      <c r="G4" s="237" t="s">
        <v>5</v>
      </c>
      <c r="H4" s="281" t="s">
        <v>316</v>
      </c>
      <c r="I4" s="280" t="s">
        <v>487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30" customFormat="1" ht="15" customHeight="1">
      <c r="A5" s="465" t="s">
        <v>354</v>
      </c>
      <c r="B5" s="465"/>
      <c r="C5" s="465"/>
      <c r="D5" s="465"/>
      <c r="E5" s="239"/>
      <c r="F5" s="466" t="s">
        <v>35</v>
      </c>
      <c r="G5" s="466"/>
      <c r="H5" s="466"/>
      <c r="I5" s="46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30" customFormat="1" ht="13.5" customHeight="1">
      <c r="A6" s="217" t="s">
        <v>101</v>
      </c>
      <c r="B6" s="318" t="s">
        <v>7</v>
      </c>
      <c r="C6" s="316">
        <v>4890</v>
      </c>
      <c r="D6" s="323">
        <f t="shared" ref="D6:D14" si="0">C6+C6*35%</f>
        <v>6601.5</v>
      </c>
      <c r="E6" s="212"/>
      <c r="F6" s="222" t="s">
        <v>26</v>
      </c>
      <c r="G6" s="318" t="s">
        <v>7</v>
      </c>
      <c r="H6" s="58">
        <v>4914</v>
      </c>
      <c r="I6" s="80">
        <f>H6+H6*35%</f>
        <v>6633.9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30" customFormat="1" ht="13.5" customHeight="1">
      <c r="A7" s="217" t="s">
        <v>603</v>
      </c>
      <c r="B7" s="318" t="s">
        <v>7</v>
      </c>
      <c r="C7" s="316">
        <v>6990</v>
      </c>
      <c r="D7" s="323">
        <f t="shared" si="0"/>
        <v>9436.5</v>
      </c>
      <c r="E7" s="212"/>
      <c r="F7" s="222" t="s">
        <v>31</v>
      </c>
      <c r="G7" s="318" t="s">
        <v>7</v>
      </c>
      <c r="H7" s="58">
        <v>5460</v>
      </c>
      <c r="I7" s="80">
        <f t="shared" ref="I7:I8" si="1">H7+H7*35%</f>
        <v>7371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30" customFormat="1" ht="13.5" customHeight="1">
      <c r="A8" s="217" t="s">
        <v>955</v>
      </c>
      <c r="B8" s="318" t="s">
        <v>7</v>
      </c>
      <c r="C8" s="316">
        <v>44900</v>
      </c>
      <c r="D8" s="323">
        <f t="shared" si="0"/>
        <v>60615</v>
      </c>
      <c r="E8" s="212"/>
      <c r="F8" s="222" t="s">
        <v>27</v>
      </c>
      <c r="G8" s="318" t="s">
        <v>7</v>
      </c>
      <c r="H8" s="58">
        <v>22387</v>
      </c>
      <c r="I8" s="80">
        <f t="shared" si="1"/>
        <v>30222.45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30" customFormat="1" ht="13.5" customHeight="1">
      <c r="A9" s="217" t="s">
        <v>596</v>
      </c>
      <c r="B9" s="318" t="s">
        <v>7</v>
      </c>
      <c r="C9" s="316">
        <v>3290</v>
      </c>
      <c r="D9" s="323">
        <f t="shared" si="0"/>
        <v>4441.5</v>
      </c>
      <c r="E9" s="212"/>
      <c r="F9" s="576" t="s">
        <v>171</v>
      </c>
      <c r="G9" s="576"/>
      <c r="H9" s="576"/>
      <c r="I9" s="57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0" customFormat="1" ht="13.5" customHeight="1">
      <c r="A10" s="217" t="s">
        <v>597</v>
      </c>
      <c r="B10" s="318" t="s">
        <v>7</v>
      </c>
      <c r="C10" s="316">
        <v>649</v>
      </c>
      <c r="D10" s="323">
        <f t="shared" si="0"/>
        <v>876.15</v>
      </c>
      <c r="E10" s="212"/>
      <c r="F10" s="275" t="s">
        <v>813</v>
      </c>
      <c r="G10" s="324" t="s">
        <v>7</v>
      </c>
      <c r="H10" s="252">
        <v>1932</v>
      </c>
      <c r="I10" s="80">
        <f>H10+H10*35%</f>
        <v>2608.1999999999998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30" customFormat="1" ht="13.5" customHeight="1">
      <c r="A11" s="217" t="s">
        <v>62</v>
      </c>
      <c r="B11" s="318" t="s">
        <v>7</v>
      </c>
      <c r="C11" s="316">
        <v>12990</v>
      </c>
      <c r="D11" s="323">
        <f t="shared" si="0"/>
        <v>17536.5</v>
      </c>
      <c r="E11" s="212"/>
      <c r="F11" s="275" t="s">
        <v>814</v>
      </c>
      <c r="G11" s="324" t="s">
        <v>7</v>
      </c>
      <c r="H11" s="252">
        <v>2848</v>
      </c>
      <c r="I11" s="80">
        <f t="shared" ref="I11:I15" si="2">H11+H11*35%</f>
        <v>3844.8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30" customFormat="1" ht="13.5" customHeight="1">
      <c r="A12" s="217" t="s">
        <v>956</v>
      </c>
      <c r="B12" s="318" t="s">
        <v>7</v>
      </c>
      <c r="C12" s="316">
        <v>2790</v>
      </c>
      <c r="D12" s="323">
        <f t="shared" si="0"/>
        <v>3766.5</v>
      </c>
      <c r="E12" s="212"/>
      <c r="F12" s="275" t="s">
        <v>815</v>
      </c>
      <c r="G12" s="324" t="s">
        <v>7</v>
      </c>
      <c r="H12" s="252">
        <v>4018</v>
      </c>
      <c r="I12" s="80">
        <f t="shared" si="2"/>
        <v>5424.3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0" customFormat="1" ht="13.5" customHeight="1">
      <c r="A13" s="217" t="s">
        <v>216</v>
      </c>
      <c r="B13" s="318" t="s">
        <v>7</v>
      </c>
      <c r="C13" s="316">
        <v>4190</v>
      </c>
      <c r="D13" s="323">
        <f t="shared" si="0"/>
        <v>5656.5</v>
      </c>
      <c r="E13" s="212"/>
      <c r="F13" s="275" t="s">
        <v>816</v>
      </c>
      <c r="G13" s="324" t="s">
        <v>7</v>
      </c>
      <c r="H13" s="252">
        <v>4852</v>
      </c>
      <c r="I13" s="80">
        <f t="shared" si="2"/>
        <v>6550.2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30" customFormat="1" ht="13.5" customHeight="1">
      <c r="A14" s="217" t="s">
        <v>602</v>
      </c>
      <c r="B14" s="318" t="s">
        <v>7</v>
      </c>
      <c r="C14" s="316">
        <v>9290</v>
      </c>
      <c r="D14" s="325">
        <f t="shared" si="0"/>
        <v>12541.5</v>
      </c>
      <c r="E14" s="212"/>
      <c r="F14" s="275" t="s">
        <v>817</v>
      </c>
      <c r="G14" s="324" t="s">
        <v>7</v>
      </c>
      <c r="H14" s="252">
        <v>5693</v>
      </c>
      <c r="I14" s="80">
        <f t="shared" si="2"/>
        <v>7685.55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30" customFormat="1" ht="13.5" customHeight="1">
      <c r="A15" s="575" t="s">
        <v>344</v>
      </c>
      <c r="B15" s="575"/>
      <c r="C15" s="575"/>
      <c r="D15" s="575"/>
      <c r="E15" s="212"/>
      <c r="F15" s="275" t="s">
        <v>818</v>
      </c>
      <c r="G15" s="324" t="s">
        <v>7</v>
      </c>
      <c r="H15" s="252">
        <v>6606</v>
      </c>
      <c r="I15" s="80">
        <f t="shared" si="2"/>
        <v>8918.1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30" customFormat="1" ht="13.5" customHeight="1">
      <c r="A16" s="222" t="s">
        <v>113</v>
      </c>
      <c r="B16" s="309" t="s">
        <v>555</v>
      </c>
      <c r="C16" s="252">
        <v>12906</v>
      </c>
      <c r="D16" s="69">
        <f t="shared" ref="D16:D53" si="3">C16+C16*35%</f>
        <v>17423.099999999999</v>
      </c>
      <c r="E16" s="212"/>
      <c r="F16" s="576" t="s">
        <v>346</v>
      </c>
      <c r="G16" s="576"/>
      <c r="H16" s="576"/>
      <c r="I16" s="57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30" customFormat="1" ht="13.5" customHeight="1">
      <c r="A17" s="222" t="s">
        <v>114</v>
      </c>
      <c r="B17" s="309" t="s">
        <v>555</v>
      </c>
      <c r="C17" s="252">
        <v>12659</v>
      </c>
      <c r="D17" s="69">
        <f t="shared" si="3"/>
        <v>17089.650000000001</v>
      </c>
      <c r="E17" s="212"/>
      <c r="F17" s="222" t="s">
        <v>28</v>
      </c>
      <c r="G17" s="314" t="s">
        <v>7</v>
      </c>
      <c r="H17" s="316">
        <v>1207</v>
      </c>
      <c r="I17" s="165">
        <f t="shared" ref="I17:I18" si="4">H17+H17*35%</f>
        <v>1629.45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32" customFormat="1" ht="13.5" customHeight="1">
      <c r="A18" s="222" t="s">
        <v>116</v>
      </c>
      <c r="B18" s="309" t="s">
        <v>555</v>
      </c>
      <c r="C18" s="252">
        <v>15704</v>
      </c>
      <c r="D18" s="69">
        <f t="shared" si="3"/>
        <v>21200.400000000001</v>
      </c>
      <c r="E18" s="213"/>
      <c r="F18" s="222" t="s">
        <v>29</v>
      </c>
      <c r="G18" s="314" t="s">
        <v>7</v>
      </c>
      <c r="H18" s="252">
        <v>1717</v>
      </c>
      <c r="I18" s="165">
        <f t="shared" si="4"/>
        <v>2317.9499999999998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32" customFormat="1" ht="13.5" customHeight="1">
      <c r="A19" s="222" t="s">
        <v>117</v>
      </c>
      <c r="B19" s="309" t="s">
        <v>555</v>
      </c>
      <c r="C19" s="252">
        <v>14445</v>
      </c>
      <c r="D19" s="69">
        <f t="shared" si="3"/>
        <v>19500.75</v>
      </c>
      <c r="E19" s="213"/>
      <c r="F19" s="222" t="s">
        <v>819</v>
      </c>
      <c r="G19" s="314" t="s">
        <v>7</v>
      </c>
      <c r="H19" s="252">
        <v>1081</v>
      </c>
      <c r="I19" s="80">
        <f>H19+H19*35%</f>
        <v>1459.35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32" customFormat="1" ht="13.5" customHeight="1">
      <c r="A20" s="222" t="s">
        <v>118</v>
      </c>
      <c r="B20" s="309" t="s">
        <v>555</v>
      </c>
      <c r="C20" s="252">
        <v>16093</v>
      </c>
      <c r="D20" s="69">
        <f t="shared" si="3"/>
        <v>21725.55</v>
      </c>
      <c r="E20" s="213"/>
      <c r="F20" s="222" t="s">
        <v>820</v>
      </c>
      <c r="G20" s="314" t="s">
        <v>7</v>
      </c>
      <c r="H20" s="252">
        <v>2166</v>
      </c>
      <c r="I20" s="80">
        <f t="shared" ref="I20:I31" si="5">H20+H20*35%</f>
        <v>2924.1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32" customFormat="1" ht="13.5" customHeight="1">
      <c r="A21" s="222" t="s">
        <v>119</v>
      </c>
      <c r="B21" s="309" t="s">
        <v>555</v>
      </c>
      <c r="C21" s="252">
        <v>14601</v>
      </c>
      <c r="D21" s="69">
        <f t="shared" si="3"/>
        <v>19711.349999999999</v>
      </c>
      <c r="E21" s="213"/>
      <c r="F21" s="222" t="s">
        <v>821</v>
      </c>
      <c r="G21" s="314" t="s">
        <v>7</v>
      </c>
      <c r="H21" s="252">
        <v>3299</v>
      </c>
      <c r="I21" s="80">
        <f t="shared" si="5"/>
        <v>4453.6499999999996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32" customFormat="1" ht="13.5" customHeight="1">
      <c r="A22" s="222" t="s">
        <v>120</v>
      </c>
      <c r="B22" s="309" t="s">
        <v>555</v>
      </c>
      <c r="C22" s="252">
        <v>6267</v>
      </c>
      <c r="D22" s="69">
        <f t="shared" si="3"/>
        <v>8460.4500000000007</v>
      </c>
      <c r="E22" s="213"/>
      <c r="F22" s="222" t="s">
        <v>822</v>
      </c>
      <c r="G22" s="314" t="s">
        <v>7</v>
      </c>
      <c r="H22" s="252">
        <v>4186</v>
      </c>
      <c r="I22" s="80">
        <f t="shared" si="5"/>
        <v>5651.1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32" customFormat="1" ht="13.5" customHeight="1">
      <c r="A23" s="222" t="s">
        <v>121</v>
      </c>
      <c r="B23" s="309" t="s">
        <v>555</v>
      </c>
      <c r="C23" s="252">
        <v>5783</v>
      </c>
      <c r="D23" s="69">
        <f t="shared" si="3"/>
        <v>7807.05</v>
      </c>
      <c r="E23" s="213"/>
      <c r="F23" s="222" t="s">
        <v>823</v>
      </c>
      <c r="G23" s="314" t="s">
        <v>7</v>
      </c>
      <c r="H23" s="252">
        <v>5057</v>
      </c>
      <c r="I23" s="80">
        <f t="shared" si="5"/>
        <v>6826.95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32" customFormat="1" ht="13.5" customHeight="1">
      <c r="A24" s="222" t="s">
        <v>240</v>
      </c>
      <c r="B24" s="309" t="s">
        <v>555</v>
      </c>
      <c r="C24" s="252">
        <v>5720</v>
      </c>
      <c r="D24" s="69">
        <f t="shared" si="3"/>
        <v>7722</v>
      </c>
      <c r="E24" s="213"/>
      <c r="F24" s="222" t="s">
        <v>824</v>
      </c>
      <c r="G24" s="314" t="s">
        <v>7</v>
      </c>
      <c r="H24" s="252">
        <v>6023</v>
      </c>
      <c r="I24" s="80">
        <f t="shared" si="5"/>
        <v>8131.0499999999993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32" customFormat="1" ht="13.5" customHeight="1">
      <c r="A25" s="222" t="s">
        <v>220</v>
      </c>
      <c r="B25" s="309" t="s">
        <v>555</v>
      </c>
      <c r="C25" s="252">
        <v>16402</v>
      </c>
      <c r="D25" s="69">
        <f t="shared" si="3"/>
        <v>22142.7</v>
      </c>
      <c r="E25" s="213"/>
      <c r="F25" s="222" t="s">
        <v>825</v>
      </c>
      <c r="G25" s="314" t="s">
        <v>7</v>
      </c>
      <c r="H25" s="316">
        <v>272</v>
      </c>
      <c r="I25" s="80">
        <f t="shared" si="5"/>
        <v>367.2</v>
      </c>
      <c r="J25" s="10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32" customFormat="1" ht="13.5" customHeight="1">
      <c r="A26" s="222" t="s">
        <v>221</v>
      </c>
      <c r="B26" s="309" t="s">
        <v>555</v>
      </c>
      <c r="C26" s="252">
        <v>16695</v>
      </c>
      <c r="D26" s="69">
        <f t="shared" si="3"/>
        <v>22538.25</v>
      </c>
      <c r="E26" s="213"/>
      <c r="F26" s="222" t="s">
        <v>826</v>
      </c>
      <c r="G26" s="314" t="s">
        <v>7</v>
      </c>
      <c r="H26" s="316">
        <v>295</v>
      </c>
      <c r="I26" s="80">
        <f t="shared" si="5"/>
        <v>398.25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s="32" customFormat="1" ht="13.5" customHeight="1">
      <c r="A27" s="222" t="s">
        <v>222</v>
      </c>
      <c r="B27" s="309" t="s">
        <v>555</v>
      </c>
      <c r="C27" s="252">
        <v>17131</v>
      </c>
      <c r="D27" s="69">
        <f t="shared" si="3"/>
        <v>23126.85</v>
      </c>
      <c r="E27" s="213"/>
      <c r="F27" s="222" t="s">
        <v>827</v>
      </c>
      <c r="G27" s="314" t="s">
        <v>7</v>
      </c>
      <c r="H27" s="316">
        <v>309</v>
      </c>
      <c r="I27" s="80">
        <f t="shared" si="5"/>
        <v>417.15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s="32" customFormat="1" ht="13.5" customHeight="1">
      <c r="A28" s="222" t="s">
        <v>122</v>
      </c>
      <c r="B28" s="309" t="s">
        <v>555</v>
      </c>
      <c r="C28" s="252">
        <v>46940</v>
      </c>
      <c r="D28" s="69">
        <f t="shared" si="3"/>
        <v>63369</v>
      </c>
      <c r="E28" s="213"/>
      <c r="F28" s="222" t="s">
        <v>828</v>
      </c>
      <c r="G28" s="314" t="s">
        <v>7</v>
      </c>
      <c r="H28" s="252">
        <v>319</v>
      </c>
      <c r="I28" s="80">
        <f t="shared" si="5"/>
        <v>430.65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s="32" customFormat="1" ht="13.5" customHeight="1">
      <c r="A29" s="222" t="s">
        <v>123</v>
      </c>
      <c r="B29" s="309" t="s">
        <v>555</v>
      </c>
      <c r="C29" s="252">
        <v>49555</v>
      </c>
      <c r="D29" s="69">
        <f t="shared" si="3"/>
        <v>66899.25</v>
      </c>
      <c r="E29" s="213"/>
      <c r="F29" s="222" t="s">
        <v>829</v>
      </c>
      <c r="G29" s="314" t="s">
        <v>7</v>
      </c>
      <c r="H29" s="252">
        <v>337</v>
      </c>
      <c r="I29" s="80">
        <f t="shared" si="5"/>
        <v>454.95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32" customFormat="1" ht="13.5" customHeight="1">
      <c r="A30" s="222" t="s">
        <v>124</v>
      </c>
      <c r="B30" s="309" t="s">
        <v>555</v>
      </c>
      <c r="C30" s="252">
        <v>51336</v>
      </c>
      <c r="D30" s="69">
        <f t="shared" si="3"/>
        <v>69303.600000000006</v>
      </c>
      <c r="E30" s="213"/>
      <c r="F30" s="222" t="s">
        <v>830</v>
      </c>
      <c r="G30" s="314" t="s">
        <v>7</v>
      </c>
      <c r="H30" s="252">
        <v>375</v>
      </c>
      <c r="I30" s="80">
        <f t="shared" si="5"/>
        <v>506.25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s="32" customFormat="1" ht="13.5" customHeight="1">
      <c r="A31" s="222" t="s">
        <v>241</v>
      </c>
      <c r="B31" s="309" t="s">
        <v>555</v>
      </c>
      <c r="C31" s="252">
        <v>1302</v>
      </c>
      <c r="D31" s="69">
        <f t="shared" si="3"/>
        <v>1757.7</v>
      </c>
      <c r="E31" s="213"/>
      <c r="F31" s="222" t="s">
        <v>831</v>
      </c>
      <c r="G31" s="314" t="s">
        <v>7</v>
      </c>
      <c r="H31" s="252">
        <v>239</v>
      </c>
      <c r="I31" s="80">
        <f t="shared" si="5"/>
        <v>322.64999999999998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32" customFormat="1" ht="13.5" customHeight="1">
      <c r="A32" s="222" t="s">
        <v>242</v>
      </c>
      <c r="B32" s="309" t="s">
        <v>555</v>
      </c>
      <c r="C32" s="252">
        <v>1439</v>
      </c>
      <c r="D32" s="69">
        <f t="shared" si="3"/>
        <v>1942.65</v>
      </c>
      <c r="E32" s="213"/>
      <c r="F32" s="576" t="s">
        <v>14</v>
      </c>
      <c r="G32" s="576"/>
      <c r="H32" s="576"/>
      <c r="I32" s="57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s="32" customFormat="1" ht="13.5" customHeight="1">
      <c r="A33" s="222" t="s">
        <v>65</v>
      </c>
      <c r="B33" s="207" t="s">
        <v>556</v>
      </c>
      <c r="C33" s="252">
        <v>1007</v>
      </c>
      <c r="D33" s="69">
        <f t="shared" si="3"/>
        <v>1359.45</v>
      </c>
      <c r="E33" s="213"/>
      <c r="F33" s="222" t="s">
        <v>959</v>
      </c>
      <c r="G33" s="318" t="s">
        <v>7</v>
      </c>
      <c r="H33" s="316">
        <v>5206</v>
      </c>
      <c r="I33" s="165">
        <f t="shared" ref="I33:I37" si="6">H33+H33*35%</f>
        <v>7028.1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32" customFormat="1" ht="13.5" customHeight="1">
      <c r="A34" s="222" t="s">
        <v>126</v>
      </c>
      <c r="B34" s="207" t="s">
        <v>556</v>
      </c>
      <c r="C34" s="252">
        <v>1204</v>
      </c>
      <c r="D34" s="69">
        <f t="shared" si="3"/>
        <v>1625.4</v>
      </c>
      <c r="E34" s="213"/>
      <c r="F34" s="222" t="s">
        <v>960</v>
      </c>
      <c r="G34" s="318" t="s">
        <v>7</v>
      </c>
      <c r="H34" s="316">
        <v>7577</v>
      </c>
      <c r="I34" s="165">
        <f t="shared" si="6"/>
        <v>10228.950000000001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s="32" customFormat="1" ht="13.5" customHeight="1">
      <c r="A35" s="313" t="s">
        <v>127</v>
      </c>
      <c r="B35" s="207" t="s">
        <v>556</v>
      </c>
      <c r="C35" s="252">
        <v>2165</v>
      </c>
      <c r="D35" s="69">
        <f t="shared" si="3"/>
        <v>2922.75</v>
      </c>
      <c r="E35" s="213"/>
      <c r="F35" s="222" t="s">
        <v>15</v>
      </c>
      <c r="G35" s="318" t="s">
        <v>7</v>
      </c>
      <c r="H35" s="316">
        <v>3625</v>
      </c>
      <c r="I35" s="165">
        <f t="shared" si="6"/>
        <v>4893.75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s="32" customFormat="1" ht="13.5" customHeight="1">
      <c r="A36" s="315" t="s">
        <v>300</v>
      </c>
      <c r="B36" s="318" t="s">
        <v>556</v>
      </c>
      <c r="C36" s="252">
        <v>500</v>
      </c>
      <c r="D36" s="69">
        <f t="shared" si="3"/>
        <v>675</v>
      </c>
      <c r="E36" s="213"/>
      <c r="F36" s="222" t="s">
        <v>16</v>
      </c>
      <c r="G36" s="318" t="s">
        <v>7</v>
      </c>
      <c r="H36" s="316">
        <v>3929</v>
      </c>
      <c r="I36" s="165">
        <f t="shared" si="6"/>
        <v>5304.15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32" customFormat="1" ht="13.5" customHeight="1">
      <c r="A37" s="310" t="s">
        <v>301</v>
      </c>
      <c r="B37" s="318" t="s">
        <v>556</v>
      </c>
      <c r="C37" s="252">
        <v>323</v>
      </c>
      <c r="D37" s="69">
        <f t="shared" si="3"/>
        <v>436.05</v>
      </c>
      <c r="E37" s="213"/>
      <c r="F37" s="222" t="s">
        <v>835</v>
      </c>
      <c r="G37" s="318" t="s">
        <v>7</v>
      </c>
      <c r="H37" s="316">
        <v>9463</v>
      </c>
      <c r="I37" s="165">
        <f t="shared" si="6"/>
        <v>12775.05</v>
      </c>
      <c r="J37" s="6"/>
      <c r="K37" s="228"/>
      <c r="L37" s="254"/>
      <c r="M37" s="2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s="32" customFormat="1" ht="13.5" customHeight="1">
      <c r="A38" s="222" t="s">
        <v>22</v>
      </c>
      <c r="B38" s="318" t="s">
        <v>7</v>
      </c>
      <c r="C38" s="252">
        <v>762</v>
      </c>
      <c r="D38" s="69">
        <f t="shared" si="3"/>
        <v>1028.7</v>
      </c>
      <c r="E38" s="213"/>
      <c r="F38" s="222" t="s">
        <v>115</v>
      </c>
      <c r="G38" s="318" t="s">
        <v>7</v>
      </c>
      <c r="H38" s="316">
        <v>18792</v>
      </c>
      <c r="I38" s="165">
        <f t="shared" ref="I38:I50" si="7">H38+H38*35%</f>
        <v>25369.200000000001</v>
      </c>
      <c r="J38" s="6"/>
      <c r="K38" s="228"/>
      <c r="L38" s="254"/>
      <c r="M38" s="25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s="32" customFormat="1" ht="13.5" customHeight="1">
      <c r="A39" s="222" t="s">
        <v>47</v>
      </c>
      <c r="B39" s="318" t="s">
        <v>7</v>
      </c>
      <c r="C39" s="252">
        <v>1004</v>
      </c>
      <c r="D39" s="69">
        <f t="shared" si="3"/>
        <v>1355.4</v>
      </c>
      <c r="E39" s="213"/>
      <c r="F39" s="222" t="s">
        <v>836</v>
      </c>
      <c r="G39" s="318" t="s">
        <v>7</v>
      </c>
      <c r="H39" s="316">
        <v>25773</v>
      </c>
      <c r="I39" s="165">
        <f t="shared" si="7"/>
        <v>34793.550000000003</v>
      </c>
      <c r="J39" s="6"/>
      <c r="K39" s="228"/>
      <c r="L39" s="254"/>
      <c r="M39" s="25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s="32" customFormat="1" ht="13.5" customHeight="1">
      <c r="A40" s="222" t="s">
        <v>48</v>
      </c>
      <c r="B40" s="318" t="s">
        <v>7</v>
      </c>
      <c r="C40" s="252">
        <v>266</v>
      </c>
      <c r="D40" s="69">
        <f t="shared" si="3"/>
        <v>359.1</v>
      </c>
      <c r="E40" s="213"/>
      <c r="F40" s="222" t="s">
        <v>8</v>
      </c>
      <c r="G40" s="318" t="s">
        <v>7</v>
      </c>
      <c r="H40" s="316">
        <v>1966</v>
      </c>
      <c r="I40" s="165">
        <f t="shared" si="7"/>
        <v>2654.1</v>
      </c>
      <c r="J40" s="6"/>
      <c r="K40" s="228"/>
      <c r="L40" s="254"/>
      <c r="M40" s="25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s="32" customFormat="1" ht="13.5" customHeight="1">
      <c r="A41" s="222" t="s">
        <v>243</v>
      </c>
      <c r="B41" s="318" t="s">
        <v>7</v>
      </c>
      <c r="C41" s="252">
        <v>549</v>
      </c>
      <c r="D41" s="69">
        <f t="shared" si="3"/>
        <v>741.15</v>
      </c>
      <c r="E41" s="213"/>
      <c r="F41" s="222" t="s">
        <v>837</v>
      </c>
      <c r="G41" s="318" t="s">
        <v>7</v>
      </c>
      <c r="H41" s="316">
        <v>14848</v>
      </c>
      <c r="I41" s="165">
        <f t="shared" si="7"/>
        <v>20044.8</v>
      </c>
      <c r="J41" s="6"/>
      <c r="K41" s="228"/>
      <c r="L41" s="254"/>
      <c r="M41" s="25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s="32" customFormat="1" ht="13.5" customHeight="1">
      <c r="A42" s="222" t="s">
        <v>129</v>
      </c>
      <c r="B42" s="318" t="s">
        <v>7</v>
      </c>
      <c r="C42" s="252">
        <v>229</v>
      </c>
      <c r="D42" s="69">
        <f t="shared" si="3"/>
        <v>309.14999999999998</v>
      </c>
      <c r="E42" s="213"/>
      <c r="F42" s="222" t="s">
        <v>347</v>
      </c>
      <c r="G42" s="318" t="s">
        <v>7</v>
      </c>
      <c r="H42" s="316">
        <v>808</v>
      </c>
      <c r="I42" s="165">
        <f t="shared" si="7"/>
        <v>1090.8</v>
      </c>
      <c r="J42" s="6"/>
      <c r="K42" s="228"/>
      <c r="L42" s="254"/>
      <c r="M42" s="26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s="32" customFormat="1" ht="13.5" customHeight="1">
      <c r="A43" s="222" t="s">
        <v>302</v>
      </c>
      <c r="B43" s="318" t="s">
        <v>7</v>
      </c>
      <c r="C43" s="252">
        <v>1735</v>
      </c>
      <c r="D43" s="69">
        <f t="shared" si="3"/>
        <v>2342.25</v>
      </c>
      <c r="E43" s="213"/>
      <c r="F43" s="222" t="s">
        <v>348</v>
      </c>
      <c r="G43" s="318" t="s">
        <v>7</v>
      </c>
      <c r="H43" s="316">
        <v>978</v>
      </c>
      <c r="I43" s="165">
        <f t="shared" si="7"/>
        <v>1320.3</v>
      </c>
      <c r="J43" s="6"/>
      <c r="K43" s="228"/>
      <c r="L43" s="254"/>
      <c r="M43" s="25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s="32" customFormat="1" ht="13.5" customHeight="1">
      <c r="A44" s="222" t="s">
        <v>13</v>
      </c>
      <c r="B44" s="318" t="s">
        <v>7</v>
      </c>
      <c r="C44" s="252">
        <v>1283</v>
      </c>
      <c r="D44" s="69">
        <f t="shared" si="3"/>
        <v>1732.05</v>
      </c>
      <c r="E44" s="213"/>
      <c r="F44" s="313" t="s">
        <v>349</v>
      </c>
      <c r="G44" s="318" t="s">
        <v>7</v>
      </c>
      <c r="H44" s="316">
        <v>1397</v>
      </c>
      <c r="I44" s="165">
        <f t="shared" si="7"/>
        <v>1885.95</v>
      </c>
      <c r="J44" s="6"/>
      <c r="K44" s="228"/>
      <c r="L44" s="254"/>
      <c r="M44" s="25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s="32" customFormat="1" ht="13.5" customHeight="1">
      <c r="A45" s="222" t="s">
        <v>303</v>
      </c>
      <c r="B45" s="318" t="s">
        <v>7</v>
      </c>
      <c r="C45" s="252">
        <v>767</v>
      </c>
      <c r="D45" s="69">
        <f t="shared" si="3"/>
        <v>1035.45</v>
      </c>
      <c r="E45" s="213"/>
      <c r="F45" s="313" t="s">
        <v>350</v>
      </c>
      <c r="G45" s="318" t="s">
        <v>7</v>
      </c>
      <c r="H45" s="316">
        <v>1789</v>
      </c>
      <c r="I45" s="165">
        <f t="shared" si="7"/>
        <v>2415.15</v>
      </c>
      <c r="J45" s="6"/>
      <c r="K45" s="228"/>
      <c r="L45" s="254"/>
      <c r="M45" s="26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s="30" customFormat="1" ht="13.5" customHeight="1">
      <c r="A46" s="222" t="s">
        <v>130</v>
      </c>
      <c r="B46" s="318" t="s">
        <v>7</v>
      </c>
      <c r="C46" s="252">
        <v>1031</v>
      </c>
      <c r="D46" s="69">
        <f t="shared" si="3"/>
        <v>1391.85</v>
      </c>
      <c r="E46" s="213"/>
      <c r="F46" s="313" t="s">
        <v>351</v>
      </c>
      <c r="G46" s="318" t="s">
        <v>7</v>
      </c>
      <c r="H46" s="316">
        <v>3178</v>
      </c>
      <c r="I46" s="165">
        <f t="shared" si="7"/>
        <v>4290.3</v>
      </c>
      <c r="J46" s="4"/>
      <c r="K46" s="228"/>
      <c r="L46" s="254"/>
      <c r="M46" s="260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30" customFormat="1" ht="13.5" customHeight="1">
      <c r="A47" s="222" t="s">
        <v>12</v>
      </c>
      <c r="B47" s="318" t="s">
        <v>7</v>
      </c>
      <c r="C47" s="252">
        <v>1541</v>
      </c>
      <c r="D47" s="69">
        <f t="shared" si="3"/>
        <v>2080.35</v>
      </c>
      <c r="E47" s="213"/>
      <c r="F47" s="313" t="s">
        <v>9</v>
      </c>
      <c r="G47" s="318" t="s">
        <v>7</v>
      </c>
      <c r="H47" s="316">
        <v>5732</v>
      </c>
      <c r="I47" s="165">
        <f t="shared" si="7"/>
        <v>7738.2</v>
      </c>
      <c r="J47" s="4"/>
      <c r="K47" s="228"/>
      <c r="L47" s="254"/>
      <c r="M47" s="260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30" customFormat="1" ht="13.5" customHeight="1">
      <c r="A48" s="222" t="s">
        <v>37</v>
      </c>
      <c r="B48" s="318" t="s">
        <v>7</v>
      </c>
      <c r="C48" s="252">
        <v>1740</v>
      </c>
      <c r="D48" s="69">
        <f t="shared" si="3"/>
        <v>2349</v>
      </c>
      <c r="E48" s="213"/>
      <c r="F48" s="313" t="s">
        <v>604</v>
      </c>
      <c r="G48" s="318" t="s">
        <v>7</v>
      </c>
      <c r="H48" s="34">
        <v>128.9</v>
      </c>
      <c r="I48" s="165">
        <f t="shared" si="7"/>
        <v>174.01500000000001</v>
      </c>
      <c r="J48" s="4"/>
      <c r="K48" s="228"/>
      <c r="L48" s="254"/>
      <c r="M48" s="25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30" customFormat="1" ht="13.5" customHeight="1">
      <c r="A49" s="222" t="s">
        <v>50</v>
      </c>
      <c r="B49" s="318" t="s">
        <v>7</v>
      </c>
      <c r="C49" s="252">
        <v>4291</v>
      </c>
      <c r="D49" s="69">
        <f t="shared" si="3"/>
        <v>5792.85</v>
      </c>
      <c r="E49" s="213"/>
      <c r="F49" s="313" t="s">
        <v>605</v>
      </c>
      <c r="G49" s="318" t="s">
        <v>7</v>
      </c>
      <c r="H49" s="34">
        <v>174.6</v>
      </c>
      <c r="I49" s="165">
        <f t="shared" si="7"/>
        <v>235.70999999999998</v>
      </c>
      <c r="J49" s="4"/>
      <c r="K49" s="229"/>
      <c r="L49" s="254"/>
      <c r="M49" s="25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30" customFormat="1" ht="13.5" customHeight="1">
      <c r="A50" s="222" t="s">
        <v>304</v>
      </c>
      <c r="B50" s="318" t="s">
        <v>7</v>
      </c>
      <c r="C50" s="252">
        <v>4952</v>
      </c>
      <c r="D50" s="69">
        <f t="shared" si="3"/>
        <v>6685.2</v>
      </c>
      <c r="E50" s="213"/>
      <c r="F50" s="313" t="s">
        <v>25</v>
      </c>
      <c r="G50" s="318" t="s">
        <v>7</v>
      </c>
      <c r="H50" s="316">
        <v>7205</v>
      </c>
      <c r="I50" s="165">
        <f t="shared" si="7"/>
        <v>9726.75</v>
      </c>
      <c r="J50" s="4"/>
      <c r="K50" s="229"/>
      <c r="L50" s="254"/>
      <c r="M50" s="230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30" customFormat="1" ht="13.5" customHeight="1">
      <c r="A51" s="313" t="s">
        <v>131</v>
      </c>
      <c r="B51" s="318" t="s">
        <v>7</v>
      </c>
      <c r="C51" s="252">
        <v>6105</v>
      </c>
      <c r="D51" s="69">
        <f t="shared" si="3"/>
        <v>8241.75</v>
      </c>
      <c r="E51" s="213"/>
      <c r="F51" s="571" t="s">
        <v>213</v>
      </c>
      <c r="G51" s="580" t="s">
        <v>7</v>
      </c>
      <c r="H51" s="578">
        <v>3547</v>
      </c>
      <c r="I51" s="581">
        <f>H51+H51*35%</f>
        <v>4788.45</v>
      </c>
      <c r="J51" s="4"/>
      <c r="K51" s="229"/>
      <c r="L51" s="254"/>
      <c r="M51" s="230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30" customFormat="1" ht="13.5" customHeight="1">
      <c r="A52" s="313" t="s">
        <v>857</v>
      </c>
      <c r="B52" s="318" t="s">
        <v>7</v>
      </c>
      <c r="C52" s="252">
        <v>5891</v>
      </c>
      <c r="D52" s="69">
        <f t="shared" si="3"/>
        <v>7952.85</v>
      </c>
      <c r="E52" s="213"/>
      <c r="F52" s="577"/>
      <c r="G52" s="580"/>
      <c r="H52" s="579"/>
      <c r="I52" s="582"/>
      <c r="J52" s="4"/>
      <c r="K52" s="229"/>
      <c r="L52" s="254"/>
      <c r="M52" s="25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30" customFormat="1" ht="13.5" customHeight="1">
      <c r="A53" s="313" t="s">
        <v>51</v>
      </c>
      <c r="B53" s="318" t="s">
        <v>7</v>
      </c>
      <c r="C53" s="252">
        <v>5196</v>
      </c>
      <c r="D53" s="69">
        <f t="shared" si="3"/>
        <v>7014.6</v>
      </c>
      <c r="E53" s="261"/>
      <c r="F53" s="571" t="s">
        <v>954</v>
      </c>
      <c r="G53" s="580" t="s">
        <v>7</v>
      </c>
      <c r="H53" s="578">
        <v>4434</v>
      </c>
      <c r="I53" s="581">
        <f>H53+H53*35%</f>
        <v>5985.9</v>
      </c>
      <c r="J53" s="4"/>
      <c r="K53" s="583"/>
      <c r="L53" s="585"/>
      <c r="M53" s="57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30" customFormat="1" ht="13.5" customHeight="1">
      <c r="A54" s="388" t="s">
        <v>345</v>
      </c>
      <c r="B54" s="388"/>
      <c r="C54" s="388"/>
      <c r="D54" s="388"/>
      <c r="E54" s="262"/>
      <c r="F54" s="577"/>
      <c r="G54" s="580"/>
      <c r="H54" s="579"/>
      <c r="I54" s="582"/>
      <c r="J54" s="4"/>
      <c r="K54" s="584"/>
      <c r="L54" s="585"/>
      <c r="M54" s="57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30" customFormat="1" ht="13.5" customHeight="1">
      <c r="A55" s="222" t="s">
        <v>43</v>
      </c>
      <c r="B55" s="318" t="s">
        <v>7</v>
      </c>
      <c r="C55" s="55">
        <v>135.19999999999999</v>
      </c>
      <c r="D55" s="69">
        <f t="shared" ref="D55:D62" si="8">C55+C55*35%</f>
        <v>182.51999999999998</v>
      </c>
      <c r="E55" s="262"/>
      <c r="F55" s="313" t="s">
        <v>352</v>
      </c>
      <c r="G55" s="318" t="s">
        <v>7</v>
      </c>
      <c r="H55" s="316">
        <v>3769</v>
      </c>
      <c r="I55" s="165">
        <f>H55+H55*35%</f>
        <v>5088.1499999999996</v>
      </c>
      <c r="J55" s="4"/>
      <c r="K55" s="292"/>
      <c r="L55" s="293"/>
      <c r="M55" s="29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30" customFormat="1" ht="13.5" customHeight="1">
      <c r="A56" s="222" t="s">
        <v>44</v>
      </c>
      <c r="B56" s="318" t="s">
        <v>7</v>
      </c>
      <c r="C56" s="55">
        <v>158.1</v>
      </c>
      <c r="D56" s="69">
        <f t="shared" si="8"/>
        <v>213.435</v>
      </c>
      <c r="E56" s="262"/>
      <c r="F56" s="576" t="s">
        <v>353</v>
      </c>
      <c r="G56" s="576"/>
      <c r="H56" s="576"/>
      <c r="I56" s="576"/>
      <c r="J56" s="4"/>
      <c r="K56" s="292"/>
      <c r="L56" s="293"/>
      <c r="M56" s="29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30" customFormat="1" ht="13.5" customHeight="1">
      <c r="A57" s="222" t="s">
        <v>45</v>
      </c>
      <c r="B57" s="318" t="s">
        <v>7</v>
      </c>
      <c r="C57" s="55">
        <v>412.4</v>
      </c>
      <c r="D57" s="69">
        <f t="shared" si="8"/>
        <v>556.74</v>
      </c>
      <c r="E57" s="262"/>
      <c r="F57" s="222" t="s">
        <v>61</v>
      </c>
      <c r="G57" s="318" t="s">
        <v>7</v>
      </c>
      <c r="H57" s="58">
        <v>1330</v>
      </c>
      <c r="I57" s="165">
        <f>H57+H57*35%</f>
        <v>1795.5</v>
      </c>
      <c r="J57" s="4"/>
      <c r="K57" s="229"/>
      <c r="L57" s="254"/>
      <c r="M57" s="25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30" customFormat="1" ht="13.5" customHeight="1">
      <c r="A58" s="222" t="s">
        <v>870</v>
      </c>
      <c r="B58" s="318" t="s">
        <v>7</v>
      </c>
      <c r="C58" s="55">
        <v>515.5</v>
      </c>
      <c r="D58" s="69">
        <f t="shared" si="8"/>
        <v>695.92499999999995</v>
      </c>
      <c r="E58" s="262"/>
      <c r="F58" s="222" t="s">
        <v>49</v>
      </c>
      <c r="G58" s="318" t="s">
        <v>7</v>
      </c>
      <c r="H58" s="347">
        <v>1350</v>
      </c>
      <c r="I58" s="165">
        <f t="shared" ref="I58:I69" si="9">H58+H58*35%</f>
        <v>1822.5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30" customFormat="1" ht="13.5" customHeight="1">
      <c r="A59" s="222" t="s">
        <v>46</v>
      </c>
      <c r="B59" s="318" t="s">
        <v>7</v>
      </c>
      <c r="C59" s="55">
        <v>561.29999999999995</v>
      </c>
      <c r="D59" s="69">
        <f t="shared" si="8"/>
        <v>757.75499999999988</v>
      </c>
      <c r="E59" s="261"/>
      <c r="F59" s="222" t="s">
        <v>795</v>
      </c>
      <c r="G59" s="318" t="s">
        <v>7</v>
      </c>
      <c r="H59" s="58">
        <v>4988</v>
      </c>
      <c r="I59" s="165">
        <f t="shared" si="9"/>
        <v>6733.8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30" customFormat="1" ht="13.5" customHeight="1">
      <c r="A60" s="222" t="s">
        <v>871</v>
      </c>
      <c r="B60" s="318" t="s">
        <v>7</v>
      </c>
      <c r="C60" s="55">
        <v>744.6</v>
      </c>
      <c r="D60" s="69">
        <f t="shared" si="8"/>
        <v>1005.21</v>
      </c>
      <c r="E60" s="261"/>
      <c r="F60" s="222" t="s">
        <v>1107</v>
      </c>
      <c r="G60" s="318" t="s">
        <v>7</v>
      </c>
      <c r="H60" s="58">
        <v>1596</v>
      </c>
      <c r="I60" s="165">
        <f t="shared" si="9"/>
        <v>2154.6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30" customFormat="1" ht="13.5" customHeight="1">
      <c r="A61" s="222" t="s">
        <v>214</v>
      </c>
      <c r="B61" s="318" t="s">
        <v>7</v>
      </c>
      <c r="C61" s="58">
        <v>5098</v>
      </c>
      <c r="D61" s="69">
        <f t="shared" si="8"/>
        <v>6882.3</v>
      </c>
      <c r="E61" s="261"/>
      <c r="F61" s="222" t="s">
        <v>17</v>
      </c>
      <c r="G61" s="318" t="s">
        <v>7</v>
      </c>
      <c r="H61" s="58">
        <v>1988</v>
      </c>
      <c r="I61" s="165">
        <f t="shared" si="9"/>
        <v>2683.8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30" customFormat="1" ht="13.5" customHeight="1">
      <c r="A62" s="222" t="s">
        <v>215</v>
      </c>
      <c r="B62" s="318" t="s">
        <v>7</v>
      </c>
      <c r="C62" s="58">
        <v>9403</v>
      </c>
      <c r="D62" s="69">
        <f t="shared" si="8"/>
        <v>12694.05</v>
      </c>
      <c r="E62" s="261"/>
      <c r="F62" s="222" t="s">
        <v>796</v>
      </c>
      <c r="G62" s="318" t="s">
        <v>7</v>
      </c>
      <c r="H62" s="58">
        <v>9866</v>
      </c>
      <c r="I62" s="165">
        <f t="shared" si="9"/>
        <v>13319.1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30" customFormat="1" ht="13.5" customHeight="1">
      <c r="A63" s="576" t="s">
        <v>40</v>
      </c>
      <c r="B63" s="576"/>
      <c r="C63" s="576"/>
      <c r="D63" s="576"/>
      <c r="E63" s="261"/>
      <c r="F63" s="222" t="s">
        <v>797</v>
      </c>
      <c r="G63" s="318" t="s">
        <v>7</v>
      </c>
      <c r="H63" s="58">
        <v>5653</v>
      </c>
      <c r="I63" s="165">
        <f t="shared" si="9"/>
        <v>7631.55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30" customFormat="1" ht="13.5" customHeight="1">
      <c r="A64" s="222" t="s">
        <v>223</v>
      </c>
      <c r="B64" s="314" t="s">
        <v>7</v>
      </c>
      <c r="C64" s="316">
        <v>2938</v>
      </c>
      <c r="D64" s="69">
        <f t="shared" ref="D64:D75" si="10">C64+C64*35%</f>
        <v>3966.3</v>
      </c>
      <c r="E64" s="261"/>
      <c r="F64" s="222" t="s">
        <v>798</v>
      </c>
      <c r="G64" s="318" t="s">
        <v>7</v>
      </c>
      <c r="H64" s="58">
        <v>6651</v>
      </c>
      <c r="I64" s="165">
        <f t="shared" si="9"/>
        <v>8978.85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30" customFormat="1" ht="13.5" customHeight="1">
      <c r="A65" s="222" t="s">
        <v>267</v>
      </c>
      <c r="B65" s="314" t="s">
        <v>7</v>
      </c>
      <c r="C65" s="316">
        <v>2938</v>
      </c>
      <c r="D65" s="69">
        <f t="shared" si="10"/>
        <v>3966.3</v>
      </c>
      <c r="E65" s="213"/>
      <c r="F65" s="222" t="s">
        <v>125</v>
      </c>
      <c r="G65" s="318" t="s">
        <v>7</v>
      </c>
      <c r="H65" s="347">
        <v>4971</v>
      </c>
      <c r="I65" s="165">
        <f t="shared" si="9"/>
        <v>6710.85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30" customFormat="1" ht="13.5" customHeight="1">
      <c r="A66" s="222" t="s">
        <v>268</v>
      </c>
      <c r="B66" s="314" t="s">
        <v>7</v>
      </c>
      <c r="C66" s="316">
        <v>3187</v>
      </c>
      <c r="D66" s="69">
        <f t="shared" si="10"/>
        <v>4302.45</v>
      </c>
      <c r="E66" s="213"/>
      <c r="F66" s="222" t="s">
        <v>33</v>
      </c>
      <c r="G66" s="318" t="s">
        <v>7</v>
      </c>
      <c r="H66" s="347">
        <v>8100</v>
      </c>
      <c r="I66" s="165">
        <f t="shared" si="9"/>
        <v>10935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30" customFormat="1" ht="13.5" customHeight="1">
      <c r="A67" s="222" t="s">
        <v>269</v>
      </c>
      <c r="B67" s="314" t="s">
        <v>7</v>
      </c>
      <c r="C67" s="316">
        <v>3109</v>
      </c>
      <c r="D67" s="69">
        <f t="shared" si="10"/>
        <v>4197.1499999999996</v>
      </c>
      <c r="E67" s="213"/>
      <c r="F67" s="222" t="s">
        <v>613</v>
      </c>
      <c r="G67" s="318" t="s">
        <v>7</v>
      </c>
      <c r="H67" s="58">
        <v>10531</v>
      </c>
      <c r="I67" s="165">
        <f t="shared" si="9"/>
        <v>14216.85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s="30" customFormat="1" ht="13.5" customHeight="1">
      <c r="A68" s="222" t="s">
        <v>270</v>
      </c>
      <c r="B68" s="314" t="s">
        <v>7</v>
      </c>
      <c r="C68" s="316">
        <v>4246</v>
      </c>
      <c r="D68" s="69">
        <f t="shared" si="10"/>
        <v>5732.1</v>
      </c>
      <c r="E68" s="213"/>
      <c r="F68" s="222" t="s">
        <v>34</v>
      </c>
      <c r="G68" s="318" t="s">
        <v>7</v>
      </c>
      <c r="H68" s="58">
        <v>12771</v>
      </c>
      <c r="I68" s="165">
        <f t="shared" si="9"/>
        <v>17240.849999999999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s="30" customFormat="1" ht="13.5" customHeight="1">
      <c r="A69" s="222" t="s">
        <v>271</v>
      </c>
      <c r="B69" s="314" t="s">
        <v>7</v>
      </c>
      <c r="C69" s="316">
        <v>3758</v>
      </c>
      <c r="D69" s="69">
        <f t="shared" si="10"/>
        <v>5073.3</v>
      </c>
      <c r="E69" s="213"/>
      <c r="F69" s="222" t="s">
        <v>614</v>
      </c>
      <c r="G69" s="318" t="s">
        <v>7</v>
      </c>
      <c r="H69" s="58">
        <v>14696</v>
      </c>
      <c r="I69" s="165">
        <f t="shared" si="9"/>
        <v>19839.599999999999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s="30" customFormat="1" ht="13.5" customHeight="1">
      <c r="A70" s="222" t="s">
        <v>272</v>
      </c>
      <c r="B70" s="314" t="s">
        <v>7</v>
      </c>
      <c r="C70" s="316">
        <v>4678</v>
      </c>
      <c r="D70" s="69">
        <f t="shared" si="10"/>
        <v>6315.3</v>
      </c>
      <c r="E70" s="213"/>
      <c r="F70" s="576" t="s">
        <v>128</v>
      </c>
      <c r="G70" s="576"/>
      <c r="H70" s="576"/>
      <c r="I70" s="576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30" customFormat="1" ht="13.5" customHeight="1">
      <c r="A71" s="222" t="s">
        <v>273</v>
      </c>
      <c r="B71" s="314" t="s">
        <v>7</v>
      </c>
      <c r="C71" s="316">
        <v>9705</v>
      </c>
      <c r="D71" s="69">
        <f t="shared" si="10"/>
        <v>13101.75</v>
      </c>
      <c r="E71" s="213"/>
      <c r="F71" s="222" t="s">
        <v>927</v>
      </c>
      <c r="G71" s="314" t="s">
        <v>7</v>
      </c>
      <c r="H71" s="56">
        <v>721.5</v>
      </c>
      <c r="I71" s="165">
        <f t="shared" ref="I71:I72" si="11">H71+H71*35%</f>
        <v>974.02499999999998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s="30" customFormat="1" ht="13.5" customHeight="1">
      <c r="A72" s="222" t="s">
        <v>224</v>
      </c>
      <c r="B72" s="314" t="s">
        <v>7</v>
      </c>
      <c r="C72" s="316">
        <v>411</v>
      </c>
      <c r="D72" s="69">
        <f t="shared" si="10"/>
        <v>554.85</v>
      </c>
      <c r="E72" s="213"/>
      <c r="F72" s="222" t="s">
        <v>928</v>
      </c>
      <c r="G72" s="314" t="s">
        <v>7</v>
      </c>
      <c r="H72" s="56">
        <v>438.5</v>
      </c>
      <c r="I72" s="165">
        <f t="shared" si="11"/>
        <v>591.97500000000002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s="30" customFormat="1" ht="13.5" customHeight="1">
      <c r="A73" s="222" t="s">
        <v>838</v>
      </c>
      <c r="B73" s="314" t="s">
        <v>7</v>
      </c>
      <c r="C73" s="316">
        <v>258</v>
      </c>
      <c r="D73" s="69">
        <f t="shared" si="10"/>
        <v>348.3</v>
      </c>
      <c r="E73" s="213"/>
      <c r="F73" s="222" t="s">
        <v>3</v>
      </c>
      <c r="G73" s="314" t="s">
        <v>7</v>
      </c>
      <c r="H73" s="56">
        <v>457.6</v>
      </c>
      <c r="I73" s="165">
        <f>H73+H73*35%</f>
        <v>617.76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s="30" customFormat="1" ht="13.5" customHeight="1">
      <c r="A74" s="222" t="s">
        <v>839</v>
      </c>
      <c r="B74" s="314" t="s">
        <v>7</v>
      </c>
      <c r="C74" s="316">
        <v>503</v>
      </c>
      <c r="D74" s="114">
        <f t="shared" si="10"/>
        <v>679.05</v>
      </c>
      <c r="E74" s="213"/>
      <c r="F74" s="222" t="s">
        <v>466</v>
      </c>
      <c r="G74" s="314" t="s">
        <v>7</v>
      </c>
      <c r="H74" s="56">
        <v>2129.1</v>
      </c>
      <c r="I74" s="165">
        <f t="shared" ref="I74" si="12">H74+H74*35%</f>
        <v>2874.2849999999999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s="30" customFormat="1" ht="13.5" customHeight="1">
      <c r="A75" s="222" t="s">
        <v>132</v>
      </c>
      <c r="B75" s="314" t="s">
        <v>7</v>
      </c>
      <c r="C75" s="316">
        <v>1230</v>
      </c>
      <c r="D75" s="311">
        <f t="shared" si="10"/>
        <v>1660.5</v>
      </c>
      <c r="E75" s="213"/>
      <c r="F75" s="222" t="s">
        <v>0</v>
      </c>
      <c r="G75" s="314" t="s">
        <v>7</v>
      </c>
      <c r="H75" s="56">
        <v>183</v>
      </c>
      <c r="I75" s="165">
        <f t="shared" ref="I75:I77" si="13">H75+H75*35%</f>
        <v>247.05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30" customFormat="1" ht="13.5" customHeight="1">
      <c r="A76" s="42"/>
      <c r="B76" s="42"/>
      <c r="C76" s="42"/>
      <c r="D76" s="263"/>
      <c r="E76" s="213"/>
      <c r="F76" s="222" t="s">
        <v>1</v>
      </c>
      <c r="G76" s="314" t="s">
        <v>7</v>
      </c>
      <c r="H76" s="56">
        <v>366.1</v>
      </c>
      <c r="I76" s="165">
        <f t="shared" si="13"/>
        <v>494.23500000000001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30" customFormat="1" ht="13.5" customHeight="1">
      <c r="A77" s="42"/>
      <c r="B77" s="42"/>
      <c r="C77" s="42"/>
      <c r="D77" s="189"/>
      <c r="E77" s="213"/>
      <c r="F77" s="222" t="s">
        <v>2</v>
      </c>
      <c r="G77" s="314" t="s">
        <v>7</v>
      </c>
      <c r="H77" s="56">
        <v>1022.9</v>
      </c>
      <c r="I77" s="165">
        <f t="shared" si="13"/>
        <v>1380.915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s="30" customFormat="1" ht="13.5" customHeight="1">
      <c r="A78" s="42"/>
      <c r="B78" s="42"/>
      <c r="C78" s="42"/>
      <c r="D78" s="189"/>
      <c r="E78" s="213"/>
      <c r="F78" s="278"/>
      <c r="G78" s="314"/>
      <c r="H78" s="316"/>
      <c r="I78" s="16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s="30" customFormat="1" ht="13.5" customHeight="1">
      <c r="A79" s="7"/>
      <c r="B79" s="7"/>
      <c r="C79" s="7"/>
      <c r="D79" s="44"/>
      <c r="E79" s="291"/>
      <c r="F79" s="4"/>
      <c r="G79" s="7"/>
      <c r="H79" s="42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s="30" customFormat="1" ht="13.5" customHeight="1">
      <c r="A80" s="7"/>
      <c r="B80" s="7"/>
      <c r="C80" s="7"/>
      <c r="D80" s="44"/>
      <c r="E80" s="277"/>
      <c r="F80" s="4"/>
      <c r="G80" s="7"/>
      <c r="H80" s="7"/>
      <c r="I80" s="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s="30" customFormat="1" ht="13.5" customHeight="1">
      <c r="A81" s="7"/>
      <c r="B81" s="7"/>
      <c r="C81" s="7"/>
      <c r="D81" s="44"/>
      <c r="E81" s="279"/>
      <c r="F81" s="4"/>
      <c r="G81" s="7"/>
      <c r="H81" s="7"/>
      <c r="I81" s="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30" customFormat="1" ht="13.5" customHeight="1">
      <c r="A82" s="7"/>
      <c r="B82" s="7"/>
      <c r="C82" s="7"/>
      <c r="D82" s="45"/>
      <c r="E82" s="279"/>
      <c r="F82" s="4"/>
      <c r="G82" s="7"/>
      <c r="H82" s="7"/>
      <c r="I82" s="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s="30" customFormat="1" ht="13.5" customHeight="1">
      <c r="A83" s="7"/>
      <c r="B83" s="7"/>
      <c r="C83" s="7"/>
      <c r="D83" s="45"/>
      <c r="E83" s="242"/>
      <c r="F83" s="4"/>
      <c r="G83" s="7"/>
      <c r="H83" s="7"/>
      <c r="I83" s="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s="30" customFormat="1" ht="13.5" customHeight="1">
      <c r="A84" s="7"/>
      <c r="B84" s="7"/>
      <c r="C84" s="7"/>
      <c r="D84" s="45"/>
      <c r="E84" s="242"/>
      <c r="F84" s="7"/>
      <c r="G84" s="7"/>
      <c r="H84" s="7"/>
      <c r="I84" s="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30" customFormat="1" ht="13.5" customHeight="1">
      <c r="A85" s="7"/>
      <c r="B85" s="7"/>
      <c r="C85" s="7"/>
      <c r="D85" s="45"/>
      <c r="E85" s="242"/>
      <c r="F85" s="7"/>
      <c r="G85" s="7"/>
      <c r="H85" s="7"/>
      <c r="I85" s="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s="30" customFormat="1" ht="14">
      <c r="A86" s="7"/>
      <c r="B86" s="7"/>
      <c r="C86" s="7"/>
      <c r="D86" s="45"/>
      <c r="E86" s="115"/>
      <c r="F86" s="7"/>
      <c r="G86" s="7"/>
      <c r="H86" s="7"/>
      <c r="I86" s="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>
      <c r="E87" s="18"/>
    </row>
    <row r="88" spans="1:30">
      <c r="E88" s="18"/>
    </row>
    <row r="89" spans="1:30">
      <c r="E89" s="18"/>
    </row>
    <row r="90" spans="1:30">
      <c r="E90" s="18"/>
    </row>
    <row r="91" spans="1:30">
      <c r="E91" s="18"/>
    </row>
    <row r="93" spans="1:30">
      <c r="E93" s="18"/>
    </row>
    <row r="94" spans="1:30">
      <c r="E94" s="18"/>
    </row>
    <row r="95" spans="1:30">
      <c r="E95" s="18"/>
    </row>
    <row r="96" spans="1:30">
      <c r="E96" s="18"/>
    </row>
    <row r="97" spans="5:5">
      <c r="E97" s="44"/>
    </row>
    <row r="98" spans="5:5">
      <c r="E98" s="44"/>
    </row>
    <row r="99" spans="5:5">
      <c r="E99" s="44"/>
    </row>
    <row r="100" spans="5:5">
      <c r="E100" s="44"/>
    </row>
    <row r="101" spans="5:5">
      <c r="E101" s="44"/>
    </row>
  </sheetData>
  <customSheetViews>
    <customSheetView guid="{C10D487A-7E93-4C21-B7D8-FC37D0A2CCCC}" showPageBreaks="1" view="pageBreakPreview">
      <selection activeCell="A3" sqref="A3:I3"/>
      <pageMargins left="0.25" right="0.25" top="0.75" bottom="0.75" header="0.3" footer="0.3"/>
      <pageSetup paperSize="9" scale="56" orientation="portrait" r:id="rId1"/>
    </customSheetView>
  </customSheetViews>
  <mergeCells count="24">
    <mergeCell ref="K53:K54"/>
    <mergeCell ref="L53:L54"/>
    <mergeCell ref="M53:M54"/>
    <mergeCell ref="F70:I70"/>
    <mergeCell ref="A63:D63"/>
    <mergeCell ref="H53:H54"/>
    <mergeCell ref="I53:I54"/>
    <mergeCell ref="F53:F54"/>
    <mergeCell ref="G53:G54"/>
    <mergeCell ref="F56:I56"/>
    <mergeCell ref="A15:D15"/>
    <mergeCell ref="A54:D54"/>
    <mergeCell ref="F9:I9"/>
    <mergeCell ref="F16:I16"/>
    <mergeCell ref="F32:I32"/>
    <mergeCell ref="F51:F52"/>
    <mergeCell ref="H51:H52"/>
    <mergeCell ref="G51:G52"/>
    <mergeCell ref="I51:I52"/>
    <mergeCell ref="A1:I1"/>
    <mergeCell ref="A2:I2"/>
    <mergeCell ref="A3:I3"/>
    <mergeCell ref="A5:D5"/>
    <mergeCell ref="F5:I5"/>
  </mergeCells>
  <printOptions horizontalCentered="1"/>
  <pageMargins left="0" right="0" top="0.19685039370078741" bottom="0" header="0" footer="0"/>
  <pageSetup paperSize="9" scale="63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59"/>
  <sheetViews>
    <sheetView showGridLines="0" view="pageBreakPreview" zoomScaleNormal="100" zoomScaleSheetLayoutView="100" workbookViewId="0">
      <selection activeCell="K7" sqref="K7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9" style="7" customWidth="1"/>
    <col min="4" max="4" width="10.83203125" style="33" customWidth="1"/>
    <col min="5" max="5" width="1.33203125" style="33" customWidth="1"/>
    <col min="6" max="6" width="48.33203125" style="7" customWidth="1"/>
    <col min="7" max="7" width="4.33203125" style="7" customWidth="1"/>
    <col min="8" max="8" width="10.83203125" style="7" customWidth="1"/>
    <col min="9" max="9" width="14.5" style="7" customWidth="1"/>
    <col min="10" max="10" width="1.1640625" style="4" customWidth="1"/>
    <col min="11" max="11" width="9.1640625" style="4"/>
    <col min="12" max="12" width="27.5" style="4" customWidth="1"/>
    <col min="13" max="30" width="9.1640625" style="4"/>
    <col min="31" max="16384" width="9.1640625" style="7"/>
  </cols>
  <sheetData>
    <row r="1" spans="1:30" ht="168" customHeight="1">
      <c r="A1" s="365"/>
      <c r="B1" s="365"/>
      <c r="C1" s="365"/>
      <c r="D1" s="365"/>
      <c r="E1" s="365"/>
      <c r="F1" s="365"/>
      <c r="G1" s="365"/>
      <c r="H1" s="365"/>
      <c r="I1" s="365"/>
    </row>
    <row r="2" spans="1:30" s="9" customFormat="1" ht="13.5" customHeight="1">
      <c r="A2" s="366" t="str">
        <f>Огнетушители!A2</f>
        <v xml:space="preserve">                                         Действителен с 14 февраля 2022 г.</v>
      </c>
      <c r="B2" s="367"/>
      <c r="C2" s="367"/>
      <c r="D2" s="367"/>
      <c r="E2" s="367"/>
      <c r="F2" s="367"/>
      <c r="G2" s="367"/>
      <c r="H2" s="367"/>
      <c r="I2" s="36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3.5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</row>
    <row r="4" spans="1:30" s="30" customFormat="1" ht="24.75" customHeight="1">
      <c r="A4" s="13" t="s">
        <v>4</v>
      </c>
      <c r="B4" s="13" t="s">
        <v>315</v>
      </c>
      <c r="C4" s="14" t="s">
        <v>316</v>
      </c>
      <c r="D4" s="59" t="s">
        <v>487</v>
      </c>
      <c r="E4" s="29"/>
      <c r="F4" s="13" t="s">
        <v>4</v>
      </c>
      <c r="G4" s="13" t="s">
        <v>5</v>
      </c>
      <c r="H4" s="14" t="s">
        <v>316</v>
      </c>
      <c r="I4" s="103" t="s">
        <v>487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30" customFormat="1" ht="15" customHeight="1">
      <c r="A5" s="586" t="s">
        <v>134</v>
      </c>
      <c r="B5" s="586"/>
      <c r="C5" s="586"/>
      <c r="D5" s="586"/>
      <c r="E5" s="29"/>
      <c r="F5" s="587" t="s">
        <v>333</v>
      </c>
      <c r="G5" s="587"/>
      <c r="H5" s="587"/>
      <c r="I5" s="58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32" customFormat="1" ht="28">
      <c r="A6" s="36" t="s">
        <v>135</v>
      </c>
      <c r="B6" s="41" t="s">
        <v>7</v>
      </c>
      <c r="C6" s="68">
        <v>2500</v>
      </c>
      <c r="D6" s="69">
        <f>C6+C6*35%</f>
        <v>3375</v>
      </c>
      <c r="E6" s="31"/>
      <c r="F6" s="588" t="s">
        <v>237</v>
      </c>
      <c r="G6" s="589" t="s">
        <v>7</v>
      </c>
      <c r="H6" s="590" t="s">
        <v>310</v>
      </c>
      <c r="I6" s="59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32" customFormat="1" ht="42">
      <c r="A7" s="36" t="s">
        <v>136</v>
      </c>
      <c r="B7" s="41" t="s">
        <v>7</v>
      </c>
      <c r="C7" s="70">
        <v>2600</v>
      </c>
      <c r="D7" s="69">
        <f t="shared" ref="D7:D44" si="0">C7+C7*35%</f>
        <v>3510</v>
      </c>
      <c r="E7" s="31"/>
      <c r="F7" s="588"/>
      <c r="G7" s="589"/>
      <c r="H7" s="590"/>
      <c r="I7" s="59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32" customFormat="1" ht="42">
      <c r="A8" s="36" t="s">
        <v>137</v>
      </c>
      <c r="B8" s="41" t="s">
        <v>7</v>
      </c>
      <c r="C8" s="70">
        <v>2700</v>
      </c>
      <c r="D8" s="69">
        <f t="shared" si="0"/>
        <v>3645</v>
      </c>
      <c r="E8" s="31"/>
      <c r="F8" s="588" t="s">
        <v>238</v>
      </c>
      <c r="G8" s="589" t="s">
        <v>7</v>
      </c>
      <c r="H8" s="590" t="s">
        <v>310</v>
      </c>
      <c r="I8" s="59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s="32" customFormat="1" ht="28">
      <c r="A9" s="36" t="s">
        <v>138</v>
      </c>
      <c r="B9" s="41" t="s">
        <v>7</v>
      </c>
      <c r="C9" s="70">
        <v>2800</v>
      </c>
      <c r="D9" s="69">
        <f t="shared" si="0"/>
        <v>3780</v>
      </c>
      <c r="E9" s="31"/>
      <c r="F9" s="588"/>
      <c r="G9" s="589"/>
      <c r="H9" s="590"/>
      <c r="I9" s="59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32" customFormat="1" ht="42">
      <c r="A10" s="36" t="s">
        <v>139</v>
      </c>
      <c r="B10" s="41" t="s">
        <v>7</v>
      </c>
      <c r="C10" s="70">
        <v>2900</v>
      </c>
      <c r="D10" s="69">
        <f t="shared" si="0"/>
        <v>3915</v>
      </c>
      <c r="E10" s="31"/>
      <c r="F10" s="588" t="s">
        <v>239</v>
      </c>
      <c r="G10" s="589" t="s">
        <v>7</v>
      </c>
      <c r="H10" s="590" t="s">
        <v>310</v>
      </c>
      <c r="I10" s="59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32" customFormat="1" ht="42">
      <c r="A11" s="36" t="s">
        <v>140</v>
      </c>
      <c r="B11" s="41" t="s">
        <v>7</v>
      </c>
      <c r="C11" s="70">
        <v>3000</v>
      </c>
      <c r="D11" s="69">
        <f t="shared" si="0"/>
        <v>4050</v>
      </c>
      <c r="E11" s="31"/>
      <c r="F11" s="588"/>
      <c r="G11" s="589"/>
      <c r="H11" s="590"/>
      <c r="I11" s="591"/>
      <c r="J11" s="10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32" customFormat="1" ht="28">
      <c r="A12" s="37" t="s">
        <v>141</v>
      </c>
      <c r="B12" s="41" t="s">
        <v>7</v>
      </c>
      <c r="C12" s="185" t="s">
        <v>310</v>
      </c>
      <c r="D12" s="185" t="s">
        <v>310</v>
      </c>
      <c r="E12" s="31"/>
      <c r="F12" s="592"/>
      <c r="G12" s="592"/>
      <c r="H12" s="592"/>
      <c r="I12" s="59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32" customFormat="1" ht="15">
      <c r="A13" s="37" t="s">
        <v>142</v>
      </c>
      <c r="B13" s="41" t="s">
        <v>7</v>
      </c>
      <c r="C13" s="71">
        <v>3465</v>
      </c>
      <c r="D13" s="69">
        <f t="shared" si="0"/>
        <v>4677.75</v>
      </c>
      <c r="E13" s="31"/>
      <c r="F13" s="108"/>
      <c r="G13" s="108"/>
      <c r="H13" s="68"/>
      <c r="I13" s="8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32" customFormat="1" ht="15">
      <c r="A14" s="37" t="s">
        <v>143</v>
      </c>
      <c r="B14" s="41" t="s">
        <v>7</v>
      </c>
      <c r="C14" s="71">
        <v>2000</v>
      </c>
      <c r="D14" s="69">
        <f t="shared" si="0"/>
        <v>2700</v>
      </c>
      <c r="E14" s="31"/>
      <c r="F14" s="108"/>
      <c r="G14" s="108"/>
      <c r="H14" s="70"/>
      <c r="I14" s="8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32" customFormat="1" ht="15">
      <c r="A15" s="38" t="s">
        <v>144</v>
      </c>
      <c r="B15" s="41" t="s">
        <v>7</v>
      </c>
      <c r="C15" s="205">
        <v>1545</v>
      </c>
      <c r="D15" s="69">
        <f t="shared" si="0"/>
        <v>2085.75</v>
      </c>
      <c r="E15" s="31"/>
      <c r="F15" s="108"/>
      <c r="G15" s="108"/>
      <c r="H15" s="70"/>
      <c r="I15" s="8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32" customFormat="1" ht="28">
      <c r="A16" s="38" t="s">
        <v>145</v>
      </c>
      <c r="B16" s="41" t="s">
        <v>7</v>
      </c>
      <c r="C16" s="205">
        <v>1920</v>
      </c>
      <c r="D16" s="69">
        <f t="shared" si="0"/>
        <v>2592</v>
      </c>
      <c r="E16" s="31"/>
      <c r="F16" s="108"/>
      <c r="G16" s="108"/>
      <c r="H16" s="70"/>
      <c r="I16" s="8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32" customFormat="1" ht="15">
      <c r="A17" s="38" t="s">
        <v>146</v>
      </c>
      <c r="B17" s="41" t="s">
        <v>7</v>
      </c>
      <c r="C17" s="205">
        <v>3090</v>
      </c>
      <c r="D17" s="69">
        <f t="shared" si="0"/>
        <v>4171.5</v>
      </c>
      <c r="E17" s="31"/>
      <c r="F17" s="108"/>
      <c r="G17" s="108"/>
      <c r="H17" s="70"/>
      <c r="I17" s="8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32" customFormat="1" ht="15">
      <c r="A18" s="38" t="s">
        <v>147</v>
      </c>
      <c r="B18" s="41" t="s">
        <v>7</v>
      </c>
      <c r="C18" s="205">
        <v>3720</v>
      </c>
      <c r="D18" s="69">
        <f t="shared" si="0"/>
        <v>5022</v>
      </c>
      <c r="E18" s="31"/>
      <c r="F18" s="572"/>
      <c r="G18" s="572"/>
      <c r="H18" s="572"/>
      <c r="I18" s="57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32" customFormat="1" ht="15">
      <c r="A19" s="38" t="s">
        <v>148</v>
      </c>
      <c r="B19" s="41" t="s">
        <v>7</v>
      </c>
      <c r="C19" s="205">
        <v>4290</v>
      </c>
      <c r="D19" s="69">
        <f t="shared" si="0"/>
        <v>5791.5</v>
      </c>
      <c r="E19" s="31"/>
      <c r="F19" s="46"/>
      <c r="G19" s="47"/>
      <c r="H19" s="48"/>
      <c r="I19" s="16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32" customFormat="1" ht="15">
      <c r="A20" s="38" t="s">
        <v>149</v>
      </c>
      <c r="B20" s="41" t="s">
        <v>7</v>
      </c>
      <c r="C20" s="205">
        <v>4490</v>
      </c>
      <c r="D20" s="69">
        <f t="shared" si="0"/>
        <v>6061.5</v>
      </c>
      <c r="E20" s="31"/>
      <c r="F20" s="46"/>
      <c r="G20" s="47"/>
      <c r="H20" s="48"/>
      <c r="I20" s="16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32" customFormat="1" ht="15">
      <c r="A21" s="38" t="s">
        <v>150</v>
      </c>
      <c r="B21" s="41" t="s">
        <v>7</v>
      </c>
      <c r="C21" s="205">
        <v>4650</v>
      </c>
      <c r="D21" s="69">
        <f t="shared" si="0"/>
        <v>6277.5</v>
      </c>
      <c r="E21" s="31"/>
      <c r="F21" s="46"/>
      <c r="G21" s="47"/>
      <c r="H21" s="48"/>
      <c r="I21" s="16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32" customFormat="1" ht="15">
      <c r="A22" s="39" t="s">
        <v>151</v>
      </c>
      <c r="B22" s="41" t="s">
        <v>7</v>
      </c>
      <c r="C22" s="121">
        <v>1870</v>
      </c>
      <c r="D22" s="114">
        <f t="shared" si="0"/>
        <v>2524.5</v>
      </c>
      <c r="E22" s="31"/>
      <c r="F22" s="46"/>
      <c r="G22" s="47"/>
      <c r="H22" s="48"/>
      <c r="I22" s="1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32" customFormat="1" ht="15">
      <c r="A23" s="39" t="s">
        <v>152</v>
      </c>
      <c r="B23" s="116" t="s">
        <v>7</v>
      </c>
      <c r="C23" s="69" t="s">
        <v>310</v>
      </c>
      <c r="D23" s="69" t="s">
        <v>310</v>
      </c>
      <c r="E23" s="117"/>
      <c r="F23" s="46"/>
      <c r="G23" s="47"/>
      <c r="H23" s="48"/>
      <c r="I23" s="16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32" customFormat="1" ht="15">
      <c r="A24" s="40" t="s">
        <v>153</v>
      </c>
      <c r="B24" s="116" t="s">
        <v>7</v>
      </c>
      <c r="C24" s="71">
        <v>3100</v>
      </c>
      <c r="D24" s="69">
        <f t="shared" si="0"/>
        <v>4185</v>
      </c>
      <c r="E24" s="117"/>
      <c r="F24" s="46"/>
      <c r="G24" s="47"/>
      <c r="H24" s="48"/>
      <c r="I24" s="16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30" customFormat="1" ht="15">
      <c r="A25" s="39" t="s">
        <v>154</v>
      </c>
      <c r="B25" s="116" t="s">
        <v>7</v>
      </c>
      <c r="C25" s="71">
        <v>1350</v>
      </c>
      <c r="D25" s="69">
        <f t="shared" si="0"/>
        <v>1822.5</v>
      </c>
      <c r="E25" s="117"/>
      <c r="F25" s="46"/>
      <c r="G25" s="47"/>
      <c r="H25" s="48"/>
      <c r="I25" s="16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30" customFormat="1" ht="15">
      <c r="A26" s="39" t="s">
        <v>280</v>
      </c>
      <c r="B26" s="116" t="s">
        <v>7</v>
      </c>
      <c r="C26" s="71">
        <v>4340</v>
      </c>
      <c r="D26" s="69">
        <f t="shared" si="0"/>
        <v>5859</v>
      </c>
      <c r="E26" s="117"/>
      <c r="F26" s="46"/>
      <c r="G26" s="47"/>
      <c r="H26" s="48"/>
      <c r="I26" s="16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30" customFormat="1" ht="15">
      <c r="A27" s="39" t="s">
        <v>155</v>
      </c>
      <c r="B27" s="116" t="s">
        <v>7</v>
      </c>
      <c r="C27" s="71">
        <v>3785</v>
      </c>
      <c r="D27" s="69">
        <f t="shared" si="0"/>
        <v>5109.75</v>
      </c>
      <c r="E27" s="117"/>
      <c r="F27" s="46"/>
      <c r="G27" s="47"/>
      <c r="H27" s="48"/>
      <c r="I27" s="16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30" customFormat="1" ht="28">
      <c r="A28" s="36" t="s">
        <v>156</v>
      </c>
      <c r="B28" s="116" t="s">
        <v>7</v>
      </c>
      <c r="C28" s="205">
        <v>8300</v>
      </c>
      <c r="D28" s="69">
        <f t="shared" si="0"/>
        <v>11205</v>
      </c>
      <c r="E28" s="117"/>
      <c r="F28" s="46"/>
      <c r="G28" s="47"/>
      <c r="H28" s="48"/>
      <c r="I28" s="16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30" customFormat="1" ht="28">
      <c r="A29" s="36" t="s">
        <v>157</v>
      </c>
      <c r="B29" s="116" t="s">
        <v>7</v>
      </c>
      <c r="C29" s="122">
        <v>8700</v>
      </c>
      <c r="D29" s="69">
        <f t="shared" si="0"/>
        <v>11745</v>
      </c>
      <c r="E29" s="118"/>
      <c r="F29" s="46"/>
      <c r="G29" s="47"/>
      <c r="H29" s="48"/>
      <c r="I29" s="160"/>
      <c r="J29" s="4"/>
      <c r="K29" s="4"/>
      <c r="L29" s="305"/>
      <c r="M29" s="12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30" customFormat="1" ht="15">
      <c r="A30" s="37" t="s">
        <v>158</v>
      </c>
      <c r="B30" s="116" t="s">
        <v>7</v>
      </c>
      <c r="C30" s="122">
        <v>2200</v>
      </c>
      <c r="D30" s="69">
        <f t="shared" si="0"/>
        <v>2970</v>
      </c>
      <c r="E30" s="119"/>
      <c r="F30" s="46"/>
      <c r="G30" s="47"/>
      <c r="H30" s="48"/>
      <c r="I30" s="160"/>
      <c r="J30" s="4"/>
      <c r="K30" s="4"/>
      <c r="L30" s="4"/>
      <c r="M30" s="12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30" customFormat="1" ht="15">
      <c r="A31" s="36" t="s">
        <v>159</v>
      </c>
      <c r="B31" s="116" t="s">
        <v>7</v>
      </c>
      <c r="C31" s="122">
        <v>1050</v>
      </c>
      <c r="D31" s="69">
        <f t="shared" si="0"/>
        <v>1417.5</v>
      </c>
      <c r="E31" s="120"/>
      <c r="F31" s="46"/>
      <c r="G31" s="47"/>
      <c r="H31" s="48"/>
      <c r="I31" s="160"/>
      <c r="J31" s="4"/>
      <c r="K31" s="4"/>
      <c r="L31" s="4"/>
      <c r="M31" s="12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30" customFormat="1" ht="15">
      <c r="A32" s="36" t="s">
        <v>133</v>
      </c>
      <c r="B32" s="116" t="s">
        <v>7</v>
      </c>
      <c r="C32" s="205">
        <v>500</v>
      </c>
      <c r="D32" s="69">
        <f t="shared" si="0"/>
        <v>675</v>
      </c>
      <c r="E32" s="120"/>
      <c r="F32" s="46"/>
      <c r="G32" s="47"/>
      <c r="H32" s="48"/>
      <c r="I32" s="160"/>
      <c r="J32" s="4"/>
      <c r="K32" s="4"/>
      <c r="L32" s="4"/>
      <c r="M32" s="12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0" customFormat="1" ht="15">
      <c r="A33" s="36" t="s">
        <v>496</v>
      </c>
      <c r="B33" s="116" t="s">
        <v>7</v>
      </c>
      <c r="C33" s="205">
        <v>3047.5</v>
      </c>
      <c r="D33" s="69">
        <f t="shared" si="0"/>
        <v>4114.125</v>
      </c>
      <c r="E33" s="120"/>
      <c r="F33" s="46"/>
      <c r="G33" s="47"/>
      <c r="H33" s="48"/>
      <c r="I33" s="160"/>
      <c r="J33" s="4"/>
      <c r="K33" s="4"/>
      <c r="L33" s="4"/>
      <c r="M33" s="12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30" customFormat="1" ht="15">
      <c r="A34" s="38" t="s">
        <v>497</v>
      </c>
      <c r="B34" s="116" t="s">
        <v>7</v>
      </c>
      <c r="C34" s="205">
        <v>3277.5</v>
      </c>
      <c r="D34" s="69">
        <f t="shared" si="0"/>
        <v>4424.625</v>
      </c>
      <c r="E34" s="113"/>
      <c r="F34" s="7"/>
      <c r="G34" s="7"/>
      <c r="H34" s="7"/>
      <c r="I34" s="160"/>
      <c r="J34" s="4"/>
      <c r="K34" s="4"/>
      <c r="L34" s="4"/>
      <c r="M34" s="12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30" customFormat="1" ht="15">
      <c r="A35" s="38" t="s">
        <v>498</v>
      </c>
      <c r="B35" s="116" t="s">
        <v>7</v>
      </c>
      <c r="C35" s="205">
        <v>3737.5</v>
      </c>
      <c r="D35" s="69">
        <f t="shared" si="0"/>
        <v>5045.625</v>
      </c>
      <c r="E35" s="113"/>
      <c r="F35" s="7"/>
      <c r="G35" s="7"/>
      <c r="H35" s="7"/>
      <c r="I35" s="160"/>
      <c r="J35" s="4"/>
      <c r="K35" s="4"/>
      <c r="L35" s="4"/>
      <c r="M35" s="4"/>
      <c r="N35" s="4"/>
      <c r="O35" s="4"/>
      <c r="P35" s="30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30" customFormat="1" ht="15">
      <c r="A36" s="38" t="s">
        <v>499</v>
      </c>
      <c r="B36" s="116" t="s">
        <v>7</v>
      </c>
      <c r="C36" s="205">
        <v>4312.5</v>
      </c>
      <c r="D36" s="69">
        <f t="shared" si="0"/>
        <v>5821.875</v>
      </c>
      <c r="E36" s="113"/>
      <c r="F36" s="7"/>
      <c r="G36" s="7"/>
      <c r="H36" s="7"/>
      <c r="I36" s="16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30" customFormat="1" ht="15">
      <c r="A37" s="38" t="s">
        <v>500</v>
      </c>
      <c r="B37" s="116" t="s">
        <v>7</v>
      </c>
      <c r="C37" s="205">
        <v>4887.5</v>
      </c>
      <c r="D37" s="69">
        <f t="shared" si="0"/>
        <v>6598.125</v>
      </c>
      <c r="E37" s="113"/>
      <c r="F37" s="7"/>
      <c r="G37" s="7"/>
      <c r="H37" s="7"/>
      <c r="I37" s="16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30" customFormat="1" ht="15">
      <c r="A38" s="38" t="s">
        <v>501</v>
      </c>
      <c r="B38" s="116" t="s">
        <v>7</v>
      </c>
      <c r="C38" s="326">
        <v>6842.5</v>
      </c>
      <c r="D38" s="69">
        <f t="shared" si="0"/>
        <v>9237.375</v>
      </c>
      <c r="E38" s="113"/>
      <c r="F38" s="7"/>
      <c r="G38" s="7"/>
      <c r="H38" s="7"/>
      <c r="I38" s="16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30" customFormat="1" ht="28">
      <c r="A39" s="36" t="s">
        <v>495</v>
      </c>
      <c r="B39" s="116" t="s">
        <v>7</v>
      </c>
      <c r="C39" s="69" t="s">
        <v>310</v>
      </c>
      <c r="D39" s="69" t="s">
        <v>310</v>
      </c>
      <c r="E39" s="113"/>
      <c r="F39" s="7"/>
      <c r="G39" s="7"/>
      <c r="H39" s="7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30" customFormat="1" ht="15">
      <c r="A40" s="38" t="s">
        <v>160</v>
      </c>
      <c r="B40" s="116" t="s">
        <v>7</v>
      </c>
      <c r="C40" s="122">
        <v>220</v>
      </c>
      <c r="D40" s="69">
        <f t="shared" si="0"/>
        <v>297</v>
      </c>
      <c r="E40" s="113"/>
      <c r="F40" s="7"/>
      <c r="G40" s="7"/>
      <c r="H40" s="7"/>
      <c r="I40" s="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30" customFormat="1" ht="15">
      <c r="A41" s="37" t="s">
        <v>161</v>
      </c>
      <c r="B41" s="116" t="s">
        <v>7</v>
      </c>
      <c r="C41" s="122">
        <v>22000</v>
      </c>
      <c r="D41" s="69">
        <f t="shared" si="0"/>
        <v>29700</v>
      </c>
      <c r="E41" s="113"/>
      <c r="F41" s="7"/>
      <c r="G41" s="7"/>
      <c r="H41" s="7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30" customFormat="1" ht="15">
      <c r="A42" s="37" t="s">
        <v>162</v>
      </c>
      <c r="B42" s="116" t="s">
        <v>7</v>
      </c>
      <c r="C42" s="205">
        <v>28000</v>
      </c>
      <c r="D42" s="69">
        <f t="shared" si="0"/>
        <v>37800</v>
      </c>
      <c r="E42" s="113"/>
      <c r="F42" s="7"/>
      <c r="G42" s="7"/>
      <c r="H42" s="7"/>
      <c r="I42" s="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30" customFormat="1" ht="15">
      <c r="A43" s="38" t="s">
        <v>494</v>
      </c>
      <c r="B43" s="116" t="s">
        <v>7</v>
      </c>
      <c r="C43" s="122">
        <v>1120</v>
      </c>
      <c r="D43" s="69">
        <f t="shared" si="0"/>
        <v>1512</v>
      </c>
      <c r="E43" s="113"/>
      <c r="F43" s="7"/>
      <c r="G43" s="7"/>
      <c r="H43" s="7"/>
      <c r="I43" s="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30" customFormat="1" ht="15">
      <c r="A44" s="38" t="s">
        <v>228</v>
      </c>
      <c r="B44" s="116" t="s">
        <v>7</v>
      </c>
      <c r="C44" s="122">
        <v>18000</v>
      </c>
      <c r="D44" s="69">
        <f t="shared" si="0"/>
        <v>24300</v>
      </c>
      <c r="E44" s="113"/>
      <c r="F44" s="7"/>
      <c r="G44" s="7"/>
      <c r="H44" s="7"/>
      <c r="I44" s="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>
      <c r="E45" s="18"/>
    </row>
    <row r="46" spans="1:30">
      <c r="E46" s="18"/>
    </row>
    <row r="47" spans="1:30">
      <c r="E47" s="18"/>
    </row>
    <row r="48" spans="1:30">
      <c r="E48" s="18"/>
    </row>
    <row r="49" spans="5:5">
      <c r="E49" s="18"/>
    </row>
    <row r="51" spans="5:5">
      <c r="E51" s="18"/>
    </row>
    <row r="52" spans="5:5">
      <c r="E52" s="18"/>
    </row>
    <row r="53" spans="5:5">
      <c r="E53" s="18"/>
    </row>
    <row r="54" spans="5:5">
      <c r="E54" s="18"/>
    </row>
    <row r="55" spans="5:5">
      <c r="E55" s="19"/>
    </row>
    <row r="56" spans="5:5">
      <c r="E56" s="19"/>
    </row>
    <row r="57" spans="5:5">
      <c r="E57" s="19"/>
    </row>
    <row r="58" spans="5:5">
      <c r="E58" s="19"/>
    </row>
    <row r="59" spans="5:5">
      <c r="E59" s="19"/>
    </row>
  </sheetData>
  <customSheetViews>
    <customSheetView guid="{C10D487A-7E93-4C21-B7D8-FC37D0A2CCCC}" showPageBreaks="1" view="pageBreakPreview">
      <selection activeCell="A3" sqref="A3:I3"/>
      <pageMargins left="0.25" right="0.25" top="0.75" bottom="0.75" header="0.3" footer="0.3"/>
      <pageSetup paperSize="9" scale="56" orientation="portrait" r:id="rId1"/>
    </customSheetView>
  </customSheetViews>
  <mergeCells count="19">
    <mergeCell ref="F18:I18"/>
    <mergeCell ref="F12:I12"/>
    <mergeCell ref="H8:H9"/>
    <mergeCell ref="H10:H11"/>
    <mergeCell ref="I8:I9"/>
    <mergeCell ref="I10:I11"/>
    <mergeCell ref="F10:F11"/>
    <mergeCell ref="G10:G11"/>
    <mergeCell ref="F6:F7"/>
    <mergeCell ref="G6:G7"/>
    <mergeCell ref="H6:H7"/>
    <mergeCell ref="I6:I7"/>
    <mergeCell ref="F8:F9"/>
    <mergeCell ref="G8:G9"/>
    <mergeCell ref="A1:I1"/>
    <mergeCell ref="A2:I2"/>
    <mergeCell ref="A3:I3"/>
    <mergeCell ref="A5:D5"/>
    <mergeCell ref="F5:I5"/>
  </mergeCells>
  <printOptions horizontalCentered="1"/>
  <pageMargins left="0" right="0" top="0.19685039370078741" bottom="0" header="0" footer="0"/>
  <pageSetup paperSize="9" scale="61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245"/>
  <sheetViews>
    <sheetView showGridLines="0" view="pageBreakPreview" zoomScaleNormal="100" zoomScaleSheetLayoutView="100" workbookViewId="0">
      <selection activeCell="K14" sqref="K14"/>
    </sheetView>
  </sheetViews>
  <sheetFormatPr baseColWidth="10" defaultColWidth="8.83203125" defaultRowHeight="13"/>
  <cols>
    <col min="1" max="1" width="32.6640625" customWidth="1"/>
    <col min="2" max="2" width="11.1640625" customWidth="1"/>
    <col min="3" max="3" width="14" customWidth="1"/>
    <col min="4" max="4" width="11.1640625" customWidth="1"/>
    <col min="5" max="5" width="14.5" customWidth="1"/>
    <col min="6" max="6" width="13.6640625" customWidth="1"/>
    <col min="7" max="7" width="14.83203125" customWidth="1"/>
    <col min="8" max="8" width="4.33203125" style="30" customWidth="1"/>
    <col min="9" max="9" width="10.6640625" style="30" customWidth="1"/>
    <col min="10" max="28" width="9.1640625" style="4"/>
  </cols>
  <sheetData>
    <row r="1" spans="1:28" s="2" customFormat="1" ht="130" customHeight="1">
      <c r="A1" s="593"/>
      <c r="B1" s="593"/>
      <c r="C1" s="593"/>
      <c r="D1" s="593"/>
      <c r="E1" s="593"/>
      <c r="F1" s="593"/>
      <c r="G1" s="593"/>
      <c r="H1" s="593"/>
      <c r="I1" s="593"/>
    </row>
    <row r="2" spans="1:28" ht="13.5" customHeight="1">
      <c r="A2" s="366" t="str">
        <f>Огнетушители!A2</f>
        <v xml:space="preserve">                                         Действителен с 14 февраля 2022 г.</v>
      </c>
      <c r="B2" s="366"/>
      <c r="C2" s="366"/>
      <c r="D2" s="366"/>
      <c r="E2" s="366"/>
      <c r="F2" s="366"/>
      <c r="G2" s="366"/>
      <c r="H2" s="594"/>
      <c r="I2" s="594"/>
    </row>
    <row r="3" spans="1:28" ht="14">
      <c r="A3" s="368" t="s">
        <v>324</v>
      </c>
      <c r="B3" s="596"/>
      <c r="C3" s="596"/>
      <c r="D3" s="596"/>
      <c r="E3" s="596"/>
      <c r="F3" s="596"/>
      <c r="G3" s="596"/>
      <c r="H3" s="597"/>
      <c r="I3" s="597"/>
    </row>
    <row r="4" spans="1:28" s="35" customFormat="1" ht="12" customHeight="1">
      <c r="A4" s="595" t="s">
        <v>112</v>
      </c>
      <c r="B4" s="595"/>
      <c r="C4" s="595"/>
      <c r="D4" s="595"/>
      <c r="E4" s="595"/>
      <c r="F4" s="595"/>
      <c r="G4" s="595"/>
      <c r="H4" s="595"/>
      <c r="I4" s="595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28" s="35" customFormat="1" ht="12" customHeight="1">
      <c r="A5" s="598" t="s">
        <v>322</v>
      </c>
      <c r="B5" s="599"/>
      <c r="C5" s="599"/>
      <c r="D5" s="599"/>
      <c r="E5" s="599"/>
      <c r="F5" s="599"/>
      <c r="G5" s="599"/>
      <c r="H5" s="73" t="s">
        <v>7</v>
      </c>
      <c r="I5" s="11" t="s">
        <v>310</v>
      </c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</row>
    <row r="6" spans="1:28" s="35" customFormat="1" ht="12" customHeight="1">
      <c r="A6" s="598" t="s">
        <v>323</v>
      </c>
      <c r="B6" s="599"/>
      <c r="C6" s="599"/>
      <c r="D6" s="599"/>
      <c r="E6" s="599"/>
      <c r="F6" s="599"/>
      <c r="G6" s="599"/>
      <c r="H6" s="73" t="s">
        <v>7</v>
      </c>
      <c r="I6" s="11" t="s">
        <v>310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</row>
    <row r="7" spans="1:28" s="35" customFormat="1" ht="12" customHeight="1">
      <c r="A7" s="602" t="s">
        <v>166</v>
      </c>
      <c r="B7" s="603"/>
      <c r="C7" s="603"/>
      <c r="D7" s="603"/>
      <c r="E7" s="603"/>
      <c r="F7" s="603"/>
      <c r="G7" s="603"/>
      <c r="H7" s="603"/>
      <c r="I7" s="604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spans="1:28" s="35" customFormat="1" ht="12" customHeight="1">
      <c r="A8" s="600" t="s">
        <v>963</v>
      </c>
      <c r="B8" s="601"/>
      <c r="C8" s="601"/>
      <c r="D8" s="601"/>
      <c r="E8" s="601"/>
      <c r="F8" s="601"/>
      <c r="G8" s="601"/>
      <c r="H8" s="299" t="s">
        <v>7</v>
      </c>
      <c r="I8" s="252">
        <v>315500</v>
      </c>
      <c r="J8" s="302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spans="1:28" s="35" customFormat="1" ht="12" customHeight="1">
      <c r="A9" s="600" t="s">
        <v>964</v>
      </c>
      <c r="B9" s="601"/>
      <c r="C9" s="601"/>
      <c r="D9" s="601"/>
      <c r="E9" s="601"/>
      <c r="F9" s="601"/>
      <c r="G9" s="601"/>
      <c r="H9" s="299" t="s">
        <v>7</v>
      </c>
      <c r="I9" s="252">
        <v>408970</v>
      </c>
      <c r="J9" s="302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</row>
    <row r="10" spans="1:28" s="35" customFormat="1" ht="12" customHeight="1">
      <c r="A10" s="600" t="s">
        <v>965</v>
      </c>
      <c r="B10" s="601"/>
      <c r="C10" s="601"/>
      <c r="D10" s="601"/>
      <c r="E10" s="601"/>
      <c r="F10" s="601"/>
      <c r="G10" s="601"/>
      <c r="H10" s="299" t="s">
        <v>7</v>
      </c>
      <c r="I10" s="252">
        <v>186500</v>
      </c>
      <c r="J10" s="302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8" s="35" customFormat="1" ht="12" customHeight="1">
      <c r="A11" s="600" t="s">
        <v>966</v>
      </c>
      <c r="B11" s="601"/>
      <c r="C11" s="601"/>
      <c r="D11" s="601"/>
      <c r="E11" s="601"/>
      <c r="F11" s="601"/>
      <c r="G11" s="601"/>
      <c r="H11" s="299" t="s">
        <v>7</v>
      </c>
      <c r="I11" s="252">
        <v>71400</v>
      </c>
      <c r="J11" s="302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28" s="35" customFormat="1" ht="12" customHeight="1">
      <c r="A12" s="600" t="s">
        <v>967</v>
      </c>
      <c r="B12" s="601"/>
      <c r="C12" s="601"/>
      <c r="D12" s="601"/>
      <c r="E12" s="601"/>
      <c r="F12" s="601"/>
      <c r="G12" s="601"/>
      <c r="H12" s="299" t="s">
        <v>7</v>
      </c>
      <c r="I12" s="252">
        <v>231500</v>
      </c>
      <c r="J12" s="302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28" s="35" customFormat="1" ht="12" customHeight="1">
      <c r="A13" s="600" t="s">
        <v>968</v>
      </c>
      <c r="B13" s="601"/>
      <c r="C13" s="601"/>
      <c r="D13" s="601"/>
      <c r="E13" s="601"/>
      <c r="F13" s="601"/>
      <c r="G13" s="601"/>
      <c r="H13" s="299" t="s">
        <v>7</v>
      </c>
      <c r="I13" s="252">
        <v>324600</v>
      </c>
      <c r="J13" s="302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28" s="7" customFormat="1" ht="12" customHeight="1">
      <c r="A14" s="600" t="s">
        <v>969</v>
      </c>
      <c r="B14" s="601"/>
      <c r="C14" s="601"/>
      <c r="D14" s="601"/>
      <c r="E14" s="601"/>
      <c r="F14" s="601"/>
      <c r="G14" s="601"/>
      <c r="H14" s="299" t="s">
        <v>7</v>
      </c>
      <c r="I14" s="252">
        <v>180250</v>
      </c>
      <c r="J14" s="30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7" customFormat="1" ht="12" customHeight="1">
      <c r="A15" s="600" t="s">
        <v>970</v>
      </c>
      <c r="B15" s="601"/>
      <c r="C15" s="601"/>
      <c r="D15" s="601"/>
      <c r="E15" s="601"/>
      <c r="F15" s="601"/>
      <c r="G15" s="601"/>
      <c r="H15" s="299" t="s">
        <v>7</v>
      </c>
      <c r="I15" s="252">
        <v>210740</v>
      </c>
      <c r="J15" s="30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7" customFormat="1" ht="12" customHeight="1">
      <c r="A16" s="608" t="s">
        <v>167</v>
      </c>
      <c r="B16" s="609"/>
      <c r="C16" s="609"/>
      <c r="D16" s="609"/>
      <c r="E16" s="609"/>
      <c r="F16" s="609"/>
      <c r="G16" s="609"/>
      <c r="H16" s="609"/>
      <c r="I16" s="6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7" customFormat="1" ht="12" customHeight="1">
      <c r="A17" s="600" t="s">
        <v>971</v>
      </c>
      <c r="B17" s="601"/>
      <c r="C17" s="601"/>
      <c r="D17" s="601"/>
      <c r="E17" s="601"/>
      <c r="F17" s="601"/>
      <c r="G17" s="601"/>
      <c r="H17" s="299" t="s">
        <v>7</v>
      </c>
      <c r="I17" s="252">
        <v>155800</v>
      </c>
      <c r="J17" s="30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7" customFormat="1" ht="12" customHeight="1">
      <c r="A18" s="600" t="s">
        <v>972</v>
      </c>
      <c r="B18" s="601"/>
      <c r="C18" s="601"/>
      <c r="D18" s="601"/>
      <c r="E18" s="601"/>
      <c r="F18" s="601"/>
      <c r="G18" s="601"/>
      <c r="H18" s="299" t="s">
        <v>7</v>
      </c>
      <c r="I18" s="252">
        <v>347000</v>
      </c>
      <c r="J18" s="30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7" customFormat="1" ht="12" customHeight="1">
      <c r="A19" s="600" t="s">
        <v>973</v>
      </c>
      <c r="B19" s="601"/>
      <c r="C19" s="601"/>
      <c r="D19" s="601"/>
      <c r="E19" s="601"/>
      <c r="F19" s="601"/>
      <c r="G19" s="601"/>
      <c r="H19" s="299" t="s">
        <v>7</v>
      </c>
      <c r="I19" s="252">
        <v>410650</v>
      </c>
      <c r="J19" s="30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7" customFormat="1" ht="12" customHeight="1">
      <c r="A20" s="600" t="s">
        <v>974</v>
      </c>
      <c r="B20" s="601"/>
      <c r="C20" s="601"/>
      <c r="D20" s="601"/>
      <c r="E20" s="601"/>
      <c r="F20" s="601"/>
      <c r="G20" s="601"/>
      <c r="H20" s="299" t="s">
        <v>7</v>
      </c>
      <c r="I20" s="252">
        <v>188200</v>
      </c>
      <c r="J20" s="30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7" customFormat="1" ht="12" customHeight="1">
      <c r="A21" s="600" t="s">
        <v>975</v>
      </c>
      <c r="B21" s="601"/>
      <c r="C21" s="601"/>
      <c r="D21" s="601"/>
      <c r="E21" s="601"/>
      <c r="F21" s="601"/>
      <c r="G21" s="601"/>
      <c r="H21" s="299" t="s">
        <v>7</v>
      </c>
      <c r="I21" s="252">
        <v>30200</v>
      </c>
      <c r="J21" s="30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7" customFormat="1" ht="12" customHeight="1">
      <c r="A22" s="608" t="s">
        <v>168</v>
      </c>
      <c r="B22" s="609"/>
      <c r="C22" s="609"/>
      <c r="D22" s="609"/>
      <c r="E22" s="609"/>
      <c r="F22" s="609"/>
      <c r="G22" s="609"/>
      <c r="H22" s="609"/>
      <c r="I22" s="61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7" customFormat="1" ht="12" customHeight="1">
      <c r="A23" s="600" t="s">
        <v>976</v>
      </c>
      <c r="B23" s="601"/>
      <c r="C23" s="601"/>
      <c r="D23" s="601"/>
      <c r="E23" s="601"/>
      <c r="F23" s="601"/>
      <c r="G23" s="601"/>
      <c r="H23" s="299" t="s">
        <v>7</v>
      </c>
      <c r="I23" s="252">
        <v>93500</v>
      </c>
      <c r="J23" s="30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7" customFormat="1" ht="12" customHeight="1">
      <c r="A24" s="600" t="s">
        <v>977</v>
      </c>
      <c r="B24" s="601"/>
      <c r="C24" s="601"/>
      <c r="D24" s="601"/>
      <c r="E24" s="601"/>
      <c r="F24" s="601"/>
      <c r="G24" s="601"/>
      <c r="H24" s="299" t="s">
        <v>7</v>
      </c>
      <c r="I24" s="252">
        <v>58700</v>
      </c>
      <c r="J24" s="30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7" customFormat="1" ht="12" customHeight="1">
      <c r="A25" s="600" t="s">
        <v>978</v>
      </c>
      <c r="B25" s="601"/>
      <c r="C25" s="601"/>
      <c r="D25" s="601"/>
      <c r="E25" s="601"/>
      <c r="F25" s="601"/>
      <c r="G25" s="601"/>
      <c r="H25" s="299" t="s">
        <v>7</v>
      </c>
      <c r="I25" s="252">
        <v>168350</v>
      </c>
      <c r="J25" s="30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7" customFormat="1" ht="12" customHeight="1">
      <c r="A26" s="600" t="s">
        <v>979</v>
      </c>
      <c r="B26" s="601"/>
      <c r="C26" s="601"/>
      <c r="D26" s="601"/>
      <c r="E26" s="601"/>
      <c r="F26" s="601"/>
      <c r="G26" s="601"/>
      <c r="H26" s="299" t="s">
        <v>7</v>
      </c>
      <c r="I26" s="252">
        <v>58600</v>
      </c>
      <c r="J26" s="30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7" customFormat="1" ht="12" customHeight="1">
      <c r="A27" s="600" t="s">
        <v>980</v>
      </c>
      <c r="B27" s="601"/>
      <c r="C27" s="601"/>
      <c r="D27" s="601"/>
      <c r="E27" s="601"/>
      <c r="F27" s="601"/>
      <c r="G27" s="601"/>
      <c r="H27" s="299" t="s">
        <v>7</v>
      </c>
      <c r="I27" s="252">
        <v>353800</v>
      </c>
      <c r="J27" s="30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7" customFormat="1" ht="12" customHeight="1">
      <c r="A28" s="600" t="s">
        <v>981</v>
      </c>
      <c r="B28" s="601"/>
      <c r="C28" s="601"/>
      <c r="D28" s="601"/>
      <c r="E28" s="601"/>
      <c r="F28" s="601"/>
      <c r="G28" s="601"/>
      <c r="H28" s="299" t="s">
        <v>7</v>
      </c>
      <c r="I28" s="252">
        <v>132930</v>
      </c>
      <c r="J28" s="30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7" customFormat="1" ht="12" customHeight="1">
      <c r="A29" s="600" t="s">
        <v>982</v>
      </c>
      <c r="B29" s="601"/>
      <c r="C29" s="601"/>
      <c r="D29" s="601"/>
      <c r="E29" s="601"/>
      <c r="F29" s="601"/>
      <c r="G29" s="601"/>
      <c r="H29" s="299" t="s">
        <v>7</v>
      </c>
      <c r="I29" s="252">
        <v>234600</v>
      </c>
      <c r="J29" s="30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7" customFormat="1" ht="12" customHeight="1">
      <c r="A30" s="600" t="s">
        <v>983</v>
      </c>
      <c r="B30" s="601"/>
      <c r="C30" s="601"/>
      <c r="D30" s="601"/>
      <c r="E30" s="601"/>
      <c r="F30" s="601"/>
      <c r="G30" s="601"/>
      <c r="H30" s="299" t="s">
        <v>7</v>
      </c>
      <c r="I30" s="252">
        <v>160900</v>
      </c>
      <c r="J30" s="30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7" customFormat="1" ht="12" customHeight="1">
      <c r="A31" s="600" t="s">
        <v>984</v>
      </c>
      <c r="B31" s="601"/>
      <c r="C31" s="601"/>
      <c r="D31" s="601"/>
      <c r="E31" s="601"/>
      <c r="F31" s="601"/>
      <c r="G31" s="601"/>
      <c r="H31" s="299" t="s">
        <v>7</v>
      </c>
      <c r="I31" s="252">
        <v>485900</v>
      </c>
      <c r="J31" s="30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7" customFormat="1" ht="12" customHeight="1">
      <c r="A32" s="600" t="s">
        <v>985</v>
      </c>
      <c r="B32" s="601"/>
      <c r="C32" s="601"/>
      <c r="D32" s="601"/>
      <c r="E32" s="601"/>
      <c r="F32" s="601"/>
      <c r="G32" s="601"/>
      <c r="H32" s="299" t="s">
        <v>7</v>
      </c>
      <c r="I32" s="252">
        <v>2435000</v>
      </c>
      <c r="J32" s="30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7" customFormat="1" ht="12" customHeight="1">
      <c r="A33" s="600" t="s">
        <v>986</v>
      </c>
      <c r="B33" s="601"/>
      <c r="C33" s="601"/>
      <c r="D33" s="601"/>
      <c r="E33" s="601"/>
      <c r="F33" s="601"/>
      <c r="G33" s="601"/>
      <c r="H33" s="299" t="s">
        <v>7</v>
      </c>
      <c r="I33" s="252">
        <v>63330</v>
      </c>
      <c r="J33" s="30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s="7" customFormat="1" ht="12" customHeight="1">
      <c r="A34" s="600" t="s">
        <v>987</v>
      </c>
      <c r="B34" s="601"/>
      <c r="C34" s="601"/>
      <c r="D34" s="601"/>
      <c r="E34" s="601"/>
      <c r="F34" s="601"/>
      <c r="G34" s="601"/>
      <c r="H34" s="299" t="s">
        <v>7</v>
      </c>
      <c r="I34" s="252">
        <v>735900</v>
      </c>
      <c r="J34" s="30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s="7" customFormat="1" ht="12" customHeight="1">
      <c r="A35" s="614" t="s">
        <v>30</v>
      </c>
      <c r="B35" s="615"/>
      <c r="C35" s="615"/>
      <c r="D35" s="615"/>
      <c r="E35" s="615"/>
      <c r="F35" s="615"/>
      <c r="G35" s="615"/>
      <c r="H35" s="615"/>
      <c r="I35" s="61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s="7" customFormat="1" ht="12" customHeight="1">
      <c r="A36" s="611" t="s">
        <v>777</v>
      </c>
      <c r="B36" s="612"/>
      <c r="C36" s="612"/>
      <c r="D36" s="612"/>
      <c r="E36" s="612"/>
      <c r="F36" s="612"/>
      <c r="G36" s="613"/>
      <c r="H36" s="53" t="s">
        <v>7</v>
      </c>
      <c r="I36" s="285">
        <v>1688.5000000000002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7" customFormat="1" ht="12" customHeight="1">
      <c r="A37" s="611" t="s">
        <v>778</v>
      </c>
      <c r="B37" s="612"/>
      <c r="C37" s="612"/>
      <c r="D37" s="612"/>
      <c r="E37" s="612"/>
      <c r="F37" s="612"/>
      <c r="G37" s="613"/>
      <c r="H37" s="53" t="s">
        <v>7</v>
      </c>
      <c r="I37" s="285">
        <v>738.1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7" customFormat="1" ht="12" customHeight="1">
      <c r="A38" s="611" t="s">
        <v>779</v>
      </c>
      <c r="B38" s="612"/>
      <c r="C38" s="612"/>
      <c r="D38" s="612"/>
      <c r="E38" s="612"/>
      <c r="F38" s="612"/>
      <c r="G38" s="613"/>
      <c r="H38" s="53" t="s">
        <v>7</v>
      </c>
      <c r="I38" s="285">
        <v>566.5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7" customFormat="1" ht="12" customHeight="1">
      <c r="A39" s="611" t="s">
        <v>780</v>
      </c>
      <c r="B39" s="612"/>
      <c r="C39" s="612"/>
      <c r="D39" s="612"/>
      <c r="E39" s="612"/>
      <c r="F39" s="612"/>
      <c r="G39" s="613"/>
      <c r="H39" s="53" t="s">
        <v>7</v>
      </c>
      <c r="I39" s="285">
        <v>124.30000000000001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s="7" customFormat="1" ht="12" customHeight="1">
      <c r="A40" s="611" t="s">
        <v>781</v>
      </c>
      <c r="B40" s="612"/>
      <c r="C40" s="612"/>
      <c r="D40" s="612"/>
      <c r="E40" s="612"/>
      <c r="F40" s="612"/>
      <c r="G40" s="613"/>
      <c r="H40" s="53" t="s">
        <v>7</v>
      </c>
      <c r="I40" s="285">
        <v>78.100000000000009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s="7" customFormat="1" ht="12" customHeight="1">
      <c r="A41" s="611" t="s">
        <v>782</v>
      </c>
      <c r="B41" s="612"/>
      <c r="C41" s="612"/>
      <c r="D41" s="612"/>
      <c r="E41" s="612"/>
      <c r="F41" s="612"/>
      <c r="G41" s="613"/>
      <c r="H41" s="53" t="s">
        <v>7</v>
      </c>
      <c r="I41" s="285">
        <v>78.100000000000009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7" customFormat="1" ht="12" customHeight="1">
      <c r="A42" s="611" t="s">
        <v>783</v>
      </c>
      <c r="B42" s="612"/>
      <c r="C42" s="612"/>
      <c r="D42" s="612"/>
      <c r="E42" s="612"/>
      <c r="F42" s="612"/>
      <c r="G42" s="613"/>
      <c r="H42" s="53" t="s">
        <v>7</v>
      </c>
      <c r="I42" s="285">
        <v>78.100000000000009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7" customFormat="1" ht="12" customHeight="1">
      <c r="A43" s="611" t="s">
        <v>784</v>
      </c>
      <c r="B43" s="612"/>
      <c r="C43" s="612"/>
      <c r="D43" s="612"/>
      <c r="E43" s="612"/>
      <c r="F43" s="612"/>
      <c r="G43" s="613"/>
      <c r="H43" s="53" t="s">
        <v>7</v>
      </c>
      <c r="I43" s="285">
        <v>2810.5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7" customFormat="1" ht="12" customHeight="1">
      <c r="A44" s="605" t="s">
        <v>785</v>
      </c>
      <c r="B44" s="606"/>
      <c r="C44" s="606"/>
      <c r="D44" s="606"/>
      <c r="E44" s="606"/>
      <c r="F44" s="606"/>
      <c r="G44" s="607"/>
      <c r="H44" s="53" t="s">
        <v>7</v>
      </c>
      <c r="I44" s="285">
        <v>3147.1000000000004</v>
      </c>
      <c r="J44" s="4"/>
      <c r="K44" s="13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7" customFormat="1" ht="12" customHeight="1">
      <c r="A45" s="605" t="s">
        <v>786</v>
      </c>
      <c r="B45" s="606"/>
      <c r="C45" s="606"/>
      <c r="D45" s="606"/>
      <c r="E45" s="606"/>
      <c r="F45" s="606"/>
      <c r="G45" s="607"/>
      <c r="H45" s="53" t="s">
        <v>7</v>
      </c>
      <c r="I45" s="285">
        <v>4658.5</v>
      </c>
      <c r="J45" s="4"/>
      <c r="K45" s="13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s="1" customFormat="1" ht="12" customHeight="1">
      <c r="A46" s="605" t="s">
        <v>787</v>
      </c>
      <c r="B46" s="606"/>
      <c r="C46" s="606"/>
      <c r="D46" s="606"/>
      <c r="E46" s="606"/>
      <c r="F46" s="606"/>
      <c r="G46" s="607"/>
      <c r="H46" s="53" t="s">
        <v>7</v>
      </c>
      <c r="I46" s="285">
        <v>2810.5</v>
      </c>
      <c r="J46" s="99"/>
      <c r="K46" s="135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</row>
    <row r="47" spans="1:28" s="1" customFormat="1" ht="12" customHeight="1">
      <c r="A47" s="611" t="s">
        <v>788</v>
      </c>
      <c r="B47" s="612"/>
      <c r="C47" s="612"/>
      <c r="D47" s="612"/>
      <c r="E47" s="612"/>
      <c r="F47" s="612"/>
      <c r="G47" s="613"/>
      <c r="H47" s="53" t="s">
        <v>7</v>
      </c>
      <c r="I47" s="286" t="s">
        <v>310</v>
      </c>
      <c r="J47" s="99"/>
      <c r="K47" s="135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s="1" customFormat="1" ht="12" customHeight="1">
      <c r="A48" s="620" t="s">
        <v>728</v>
      </c>
      <c r="B48" s="620"/>
      <c r="C48" s="620"/>
      <c r="D48" s="620"/>
      <c r="E48" s="620"/>
      <c r="F48" s="620"/>
      <c r="G48" s="620"/>
      <c r="H48" s="620"/>
      <c r="I48" s="620"/>
      <c r="J48" s="99"/>
      <c r="K48" s="135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</row>
    <row r="49" spans="1:28" s="8" customFormat="1" ht="12" customHeight="1">
      <c r="A49" s="617" t="s">
        <v>743</v>
      </c>
      <c r="B49" s="618"/>
      <c r="C49" s="618"/>
      <c r="D49" s="618"/>
      <c r="E49" s="618"/>
      <c r="F49" s="618"/>
      <c r="G49" s="619"/>
      <c r="H49" s="282"/>
      <c r="I49" s="283"/>
      <c r="J49" s="100"/>
      <c r="K49" s="135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s="8" customFormat="1" ht="12" customHeight="1">
      <c r="A50" s="265" t="s">
        <v>729</v>
      </c>
      <c r="B50" s="265" t="s">
        <v>730</v>
      </c>
      <c r="C50" s="265" t="s">
        <v>731</v>
      </c>
      <c r="D50" s="265" t="s">
        <v>732</v>
      </c>
      <c r="E50" s="265" t="s">
        <v>733</v>
      </c>
      <c r="F50" s="265" t="s">
        <v>734</v>
      </c>
      <c r="G50" s="265" t="s">
        <v>735</v>
      </c>
      <c r="H50" s="282"/>
      <c r="I50" s="283"/>
      <c r="J50" s="100"/>
      <c r="K50" s="135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s="8" customFormat="1" ht="12" customHeight="1">
      <c r="A51" s="265" t="s">
        <v>736</v>
      </c>
      <c r="B51" s="287">
        <v>8.1880000000000006</v>
      </c>
      <c r="C51" s="287">
        <v>9.5679999999999996</v>
      </c>
      <c r="D51" s="287">
        <v>12.327999999999999</v>
      </c>
      <c r="E51" s="287">
        <v>16.467999999999996</v>
      </c>
      <c r="F51" s="287">
        <v>20.608000000000001</v>
      </c>
      <c r="G51" s="288" t="s">
        <v>310</v>
      </c>
      <c r="H51" s="282"/>
      <c r="I51" s="283"/>
      <c r="J51" s="100"/>
      <c r="K51" s="135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 s="8" customFormat="1" ht="12" customHeight="1">
      <c r="A52" s="265" t="s">
        <v>737</v>
      </c>
      <c r="B52" s="287">
        <v>9.7060000000000013</v>
      </c>
      <c r="C52" s="287">
        <v>11.637999999999998</v>
      </c>
      <c r="D52" s="287">
        <v>16.192</v>
      </c>
      <c r="E52" s="287">
        <v>21.573999999999998</v>
      </c>
      <c r="F52" s="287">
        <v>27.37</v>
      </c>
      <c r="G52" s="288" t="s">
        <v>310</v>
      </c>
      <c r="H52" s="282"/>
      <c r="I52" s="283"/>
      <c r="J52" s="100"/>
      <c r="K52" s="135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 s="8" customFormat="1" ht="12" customHeight="1">
      <c r="A53" s="265" t="s">
        <v>738</v>
      </c>
      <c r="B53" s="287">
        <v>10.257999999999997</v>
      </c>
      <c r="C53" s="287">
        <v>12.465999999999999</v>
      </c>
      <c r="D53" s="287">
        <v>17.71</v>
      </c>
      <c r="E53" s="287">
        <v>23.643999999999998</v>
      </c>
      <c r="F53" s="287">
        <v>30.268000000000001</v>
      </c>
      <c r="G53" s="288" t="s">
        <v>310</v>
      </c>
      <c r="H53" s="282"/>
      <c r="I53" s="283"/>
      <c r="J53" s="100"/>
      <c r="K53" s="135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 s="8" customFormat="1" ht="12" customHeight="1">
      <c r="A54" s="265" t="s">
        <v>739</v>
      </c>
      <c r="B54" s="287">
        <v>14.673999999999999</v>
      </c>
      <c r="C54" s="287">
        <v>17.571999999999999</v>
      </c>
      <c r="D54" s="287">
        <v>27.783999999999999</v>
      </c>
      <c r="E54" s="287">
        <v>38.409999999999997</v>
      </c>
      <c r="F54" s="287">
        <v>50.14</v>
      </c>
      <c r="G54" s="288" t="s">
        <v>310</v>
      </c>
      <c r="H54" s="282"/>
      <c r="I54" s="283"/>
      <c r="J54" s="100"/>
      <c r="K54" s="135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spans="1:28" s="8" customFormat="1" ht="12" customHeight="1">
      <c r="A55" s="265" t="s">
        <v>740</v>
      </c>
      <c r="B55" s="287">
        <v>14.673999999999999</v>
      </c>
      <c r="C55" s="287">
        <v>17.571999999999999</v>
      </c>
      <c r="D55" s="287">
        <v>27.783999999999999</v>
      </c>
      <c r="E55" s="287">
        <v>38.409999999999997</v>
      </c>
      <c r="F55" s="287">
        <v>50.14</v>
      </c>
      <c r="G55" s="288" t="s">
        <v>310</v>
      </c>
      <c r="H55" s="282"/>
      <c r="I55" s="283"/>
      <c r="J55" s="100"/>
      <c r="K55" s="135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spans="1:28" s="8" customFormat="1" ht="12" customHeight="1">
      <c r="A56" s="265" t="s">
        <v>776</v>
      </c>
      <c r="B56" s="287">
        <v>16.744</v>
      </c>
      <c r="C56" s="287">
        <v>21.436</v>
      </c>
      <c r="D56" s="287">
        <v>32.751999999999995</v>
      </c>
      <c r="E56" s="287">
        <v>45.585999999999999</v>
      </c>
      <c r="F56" s="287">
        <v>59.661999999999992</v>
      </c>
      <c r="G56" s="288" t="s">
        <v>310</v>
      </c>
      <c r="H56" s="282"/>
      <c r="I56" s="283"/>
      <c r="J56" s="100"/>
      <c r="K56" s="135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 s="8" customFormat="1" ht="12" customHeight="1">
      <c r="A57" s="617" t="s">
        <v>744</v>
      </c>
      <c r="B57" s="618"/>
      <c r="C57" s="618"/>
      <c r="D57" s="618"/>
      <c r="E57" s="618"/>
      <c r="F57" s="618"/>
      <c r="G57" s="619"/>
      <c r="H57" s="282"/>
      <c r="I57" s="283"/>
      <c r="J57" s="100"/>
      <c r="K57" s="135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 s="8" customFormat="1" ht="12" customHeight="1">
      <c r="A58" s="265" t="s">
        <v>740</v>
      </c>
      <c r="B58" s="287" t="s">
        <v>741</v>
      </c>
      <c r="C58" s="287">
        <v>75.67</v>
      </c>
      <c r="D58" s="287" t="s">
        <v>741</v>
      </c>
      <c r="E58" s="287">
        <v>101.88999999999999</v>
      </c>
      <c r="F58" s="287">
        <v>113.61999999999999</v>
      </c>
      <c r="G58" s="287">
        <v>121.44299999999998</v>
      </c>
      <c r="H58" s="282"/>
      <c r="I58" s="283"/>
      <c r="J58" s="100"/>
      <c r="K58" s="135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s="8" customFormat="1" ht="12" customHeight="1">
      <c r="A59" s="265" t="s">
        <v>742</v>
      </c>
      <c r="B59" s="287" t="s">
        <v>741</v>
      </c>
      <c r="C59" s="287">
        <v>115.69</v>
      </c>
      <c r="D59" s="287" t="s">
        <v>741</v>
      </c>
      <c r="E59" s="287">
        <v>156.53799999999998</v>
      </c>
      <c r="F59" s="287">
        <v>174.89200000000002</v>
      </c>
      <c r="G59" s="287">
        <v>189.60899999999998</v>
      </c>
      <c r="H59" s="282"/>
      <c r="I59" s="283"/>
      <c r="J59" s="100"/>
      <c r="K59" s="135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s="8" customFormat="1" ht="12" customHeight="1">
      <c r="A60" s="617" t="s">
        <v>745</v>
      </c>
      <c r="B60" s="618"/>
      <c r="C60" s="618"/>
      <c r="D60" s="618"/>
      <c r="E60" s="618"/>
      <c r="F60" s="618"/>
      <c r="G60" s="619"/>
      <c r="H60" s="282"/>
      <c r="I60" s="283"/>
      <c r="J60" s="100"/>
      <c r="K60" s="135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s="8" customFormat="1" ht="12" customHeight="1">
      <c r="A61" s="265" t="s">
        <v>736</v>
      </c>
      <c r="B61" s="287">
        <v>14.75</v>
      </c>
      <c r="C61" s="287">
        <v>18.5</v>
      </c>
      <c r="D61" s="287">
        <v>18.5</v>
      </c>
      <c r="E61" s="287">
        <v>24.5</v>
      </c>
      <c r="F61" s="287">
        <v>29</v>
      </c>
      <c r="G61" s="288" t="s">
        <v>310</v>
      </c>
      <c r="H61" s="282"/>
      <c r="I61" s="283"/>
      <c r="J61" s="100"/>
      <c r="K61" s="135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spans="1:28" s="8" customFormat="1" ht="12" customHeight="1">
      <c r="A62" s="265" t="s">
        <v>737</v>
      </c>
      <c r="B62" s="287">
        <v>19.25</v>
      </c>
      <c r="C62" s="287">
        <v>23</v>
      </c>
      <c r="D62" s="287">
        <v>26</v>
      </c>
      <c r="E62" s="287">
        <v>35.75</v>
      </c>
      <c r="F62" s="287">
        <v>41</v>
      </c>
      <c r="G62" s="288" t="s">
        <v>310</v>
      </c>
      <c r="H62" s="282"/>
      <c r="I62" s="283"/>
      <c r="J62" s="100"/>
      <c r="K62" s="135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s="8" customFormat="1" ht="12" customHeight="1">
      <c r="A63" s="265" t="s">
        <v>738</v>
      </c>
      <c r="B63" s="287">
        <v>20.75</v>
      </c>
      <c r="C63" s="287">
        <v>25.25</v>
      </c>
      <c r="D63" s="287">
        <v>29</v>
      </c>
      <c r="E63" s="287">
        <v>40.25</v>
      </c>
      <c r="F63" s="287">
        <v>45.5</v>
      </c>
      <c r="G63" s="288" t="s">
        <v>310</v>
      </c>
      <c r="H63" s="282"/>
      <c r="I63" s="283"/>
      <c r="J63" s="100"/>
      <c r="K63" s="135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s="8" customFormat="1" ht="12" customHeight="1">
      <c r="A64" s="265" t="s">
        <v>739</v>
      </c>
      <c r="B64" s="287">
        <v>33.5</v>
      </c>
      <c r="C64" s="287">
        <v>41</v>
      </c>
      <c r="D64" s="287">
        <v>47</v>
      </c>
      <c r="E64" s="287">
        <v>66.5</v>
      </c>
      <c r="F64" s="287">
        <v>75.5</v>
      </c>
      <c r="G64" s="288" t="s">
        <v>310</v>
      </c>
      <c r="H64" s="282"/>
      <c r="I64" s="283"/>
      <c r="J64" s="100"/>
      <c r="K64" s="135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spans="1:28" s="8" customFormat="1" ht="12" customHeight="1">
      <c r="A65" s="265" t="s">
        <v>740</v>
      </c>
      <c r="B65" s="287">
        <v>33.5</v>
      </c>
      <c r="C65" s="287">
        <v>41</v>
      </c>
      <c r="D65" s="287">
        <v>47</v>
      </c>
      <c r="E65" s="287">
        <v>66.5</v>
      </c>
      <c r="F65" s="287">
        <v>75.5</v>
      </c>
      <c r="G65" s="288" t="s">
        <v>310</v>
      </c>
      <c r="H65" s="282"/>
      <c r="I65" s="283"/>
      <c r="J65" s="100"/>
      <c r="K65" s="135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1:28" s="8" customFormat="1" ht="12" customHeight="1">
      <c r="A66" s="617" t="s">
        <v>746</v>
      </c>
      <c r="B66" s="618"/>
      <c r="C66" s="618"/>
      <c r="D66" s="618"/>
      <c r="E66" s="618"/>
      <c r="F66" s="618"/>
      <c r="G66" s="619"/>
      <c r="H66" s="282"/>
      <c r="I66" s="283"/>
      <c r="J66" s="100"/>
      <c r="K66" s="135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1:28" s="8" customFormat="1" ht="12" customHeight="1">
      <c r="A67" s="265" t="s">
        <v>736</v>
      </c>
      <c r="B67" s="287">
        <v>30.5</v>
      </c>
      <c r="C67" s="287">
        <v>34.25</v>
      </c>
      <c r="D67" s="287">
        <v>32.75</v>
      </c>
      <c r="E67" s="287">
        <v>38</v>
      </c>
      <c r="F67" s="287">
        <v>41</v>
      </c>
      <c r="G67" s="288" t="s">
        <v>310</v>
      </c>
      <c r="H67" s="282"/>
      <c r="I67" s="283"/>
      <c r="J67" s="100"/>
      <c r="K67" s="135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1:28" s="8" customFormat="1" ht="12" customHeight="1">
      <c r="A68" s="265" t="s">
        <v>737</v>
      </c>
      <c r="B68" s="287">
        <v>42.5</v>
      </c>
      <c r="C68" s="287">
        <v>47.749999999999993</v>
      </c>
      <c r="D68" s="287">
        <v>47.749999999999993</v>
      </c>
      <c r="E68" s="287">
        <v>57.5</v>
      </c>
      <c r="F68" s="287">
        <v>58.999999999999993</v>
      </c>
      <c r="G68" s="288" t="s">
        <v>310</v>
      </c>
      <c r="H68" s="282"/>
      <c r="I68" s="283"/>
      <c r="J68" s="100"/>
      <c r="K68" s="135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28" s="8" customFormat="1" ht="12" customHeight="1">
      <c r="A69" s="265" t="s">
        <v>738</v>
      </c>
      <c r="B69" s="287">
        <v>47</v>
      </c>
      <c r="C69" s="287">
        <v>53</v>
      </c>
      <c r="D69" s="287">
        <v>53</v>
      </c>
      <c r="E69" s="287">
        <v>63.5</v>
      </c>
      <c r="F69" s="287">
        <v>66.5</v>
      </c>
      <c r="G69" s="288" t="s">
        <v>310</v>
      </c>
      <c r="H69" s="282"/>
      <c r="I69" s="283"/>
      <c r="J69" s="100"/>
      <c r="K69" s="135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28" s="8" customFormat="1" ht="12" customHeight="1">
      <c r="A70" s="265" t="s">
        <v>739</v>
      </c>
      <c r="B70" s="287">
        <v>79.25</v>
      </c>
      <c r="C70" s="287">
        <v>90.499999999999986</v>
      </c>
      <c r="D70" s="287">
        <v>89.75</v>
      </c>
      <c r="E70" s="287">
        <v>109.24999999999999</v>
      </c>
      <c r="F70" s="287">
        <v>112.99999999999999</v>
      </c>
      <c r="G70" s="288" t="s">
        <v>310</v>
      </c>
      <c r="H70" s="282"/>
      <c r="I70" s="283"/>
      <c r="J70" s="100"/>
      <c r="K70" s="135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28" s="8" customFormat="1" ht="12" customHeight="1">
      <c r="A71" s="265" t="s">
        <v>740</v>
      </c>
      <c r="B71" s="287">
        <v>79.25</v>
      </c>
      <c r="C71" s="287">
        <v>90.499999999999986</v>
      </c>
      <c r="D71" s="287">
        <v>89.75</v>
      </c>
      <c r="E71" s="287">
        <v>109.24999999999999</v>
      </c>
      <c r="F71" s="287">
        <v>112.99999999999999</v>
      </c>
      <c r="G71" s="288" t="s">
        <v>310</v>
      </c>
      <c r="H71" s="282"/>
      <c r="I71" s="283"/>
      <c r="J71" s="100"/>
      <c r="K71" s="135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28" s="8" customFormat="1" ht="12" customHeight="1">
      <c r="A72" s="162"/>
      <c r="B72" s="162"/>
      <c r="C72" s="162"/>
      <c r="D72" s="162"/>
      <c r="E72" s="162"/>
      <c r="F72" s="162"/>
      <c r="G72" s="162"/>
      <c r="H72" s="162"/>
      <c r="I72" s="162"/>
      <c r="J72" s="100"/>
      <c r="K72" s="135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28" s="8" customFormat="1" ht="12" customHeight="1">
      <c r="A73"/>
      <c r="B73"/>
      <c r="C73"/>
      <c r="D73"/>
      <c r="E73"/>
      <c r="F73"/>
      <c r="G73"/>
      <c r="H73" s="4"/>
      <c r="I73" s="4"/>
      <c r="J73" s="100"/>
      <c r="K73" s="161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28" s="8" customFormat="1" ht="12" customHeight="1">
      <c r="A74"/>
      <c r="B74"/>
      <c r="C74"/>
      <c r="D74"/>
      <c r="E74"/>
      <c r="F74"/>
      <c r="G74"/>
      <c r="H74" s="4"/>
      <c r="I74" s="4"/>
      <c r="J74" s="100"/>
      <c r="K74" s="161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</row>
    <row r="75" spans="1:28" s="8" customFormat="1" ht="12" customHeight="1">
      <c r="A75"/>
      <c r="B75"/>
      <c r="C75"/>
      <c r="D75"/>
      <c r="E75"/>
      <c r="F75"/>
      <c r="G75"/>
      <c r="H75" s="4"/>
      <c r="I75" s="4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</row>
    <row r="76" spans="1:28" s="8" customFormat="1" ht="12" customHeight="1">
      <c r="A76"/>
      <c r="B76"/>
      <c r="C76"/>
      <c r="D76"/>
      <c r="E76"/>
      <c r="F76"/>
      <c r="G76"/>
      <c r="H76" s="4"/>
      <c r="I76" s="4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</row>
    <row r="77" spans="1:28" s="8" customFormat="1" ht="12" customHeight="1">
      <c r="A77"/>
      <c r="B77"/>
      <c r="C77"/>
      <c r="D77"/>
      <c r="E77"/>
      <c r="F77"/>
      <c r="G77"/>
      <c r="H77" s="4"/>
      <c r="I77" s="4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</row>
    <row r="78" spans="1:28" s="8" customFormat="1" ht="12" customHeight="1">
      <c r="A78"/>
      <c r="B78"/>
      <c r="C78"/>
      <c r="D78"/>
      <c r="E78"/>
      <c r="F78"/>
      <c r="G78"/>
      <c r="H78" s="4"/>
      <c r="I78" s="4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spans="1:28" s="8" customFormat="1" ht="12" customHeight="1">
      <c r="A79"/>
      <c r="B79"/>
      <c r="C79"/>
      <c r="D79"/>
      <c r="E79"/>
      <c r="F79"/>
      <c r="G79"/>
      <c r="H79" s="4"/>
      <c r="I79" s="4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spans="1:28" s="8" customFormat="1" ht="12" customHeight="1">
      <c r="A80"/>
      <c r="B80"/>
      <c r="C80"/>
      <c r="D80"/>
      <c r="E80"/>
      <c r="F80"/>
      <c r="G80"/>
      <c r="H80" s="4"/>
      <c r="I80" s="4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spans="1:28" s="8" customFormat="1" ht="12" customHeight="1">
      <c r="A81"/>
      <c r="B81"/>
      <c r="C81"/>
      <c r="D81"/>
      <c r="E81"/>
      <c r="F81"/>
      <c r="G81"/>
      <c r="H81" s="4"/>
      <c r="I81" s="4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:28" s="8" customFormat="1" ht="12" customHeight="1">
      <c r="A82"/>
      <c r="B82"/>
      <c r="C82"/>
      <c r="D82"/>
      <c r="E82"/>
      <c r="F82"/>
      <c r="G82"/>
      <c r="H82" s="4"/>
      <c r="I82" s="4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:28" s="8" customFormat="1" ht="12" customHeight="1">
      <c r="A83"/>
      <c r="B83"/>
      <c r="C83"/>
      <c r="D83"/>
      <c r="E83"/>
      <c r="F83"/>
      <c r="G83"/>
      <c r="H83" s="4"/>
      <c r="I83" s="4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s="8" customFormat="1" ht="12" customHeight="1">
      <c r="A84"/>
      <c r="B84"/>
      <c r="C84"/>
      <c r="D84"/>
      <c r="E84"/>
      <c r="F84"/>
      <c r="G84"/>
      <c r="H84" s="4"/>
      <c r="I84" s="4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s="8" customFormat="1" ht="12" customHeight="1">
      <c r="A85"/>
      <c r="B85"/>
      <c r="C85"/>
      <c r="D85"/>
      <c r="E85"/>
      <c r="F85"/>
      <c r="G85"/>
      <c r="H85" s="4"/>
      <c r="I85" s="4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>
      <c r="H86" s="4"/>
      <c r="I86" s="4"/>
    </row>
    <row r="87" spans="1:28">
      <c r="H87" s="4"/>
      <c r="I87" s="4"/>
    </row>
    <row r="88" spans="1:28">
      <c r="H88" s="4"/>
      <c r="I88" s="4"/>
    </row>
    <row r="89" spans="1:28">
      <c r="H89" s="4"/>
      <c r="I89" s="4"/>
    </row>
    <row r="90" spans="1:28">
      <c r="H90" s="4"/>
      <c r="I90" s="4"/>
    </row>
    <row r="91" spans="1:28">
      <c r="H91" s="4"/>
      <c r="I91" s="4"/>
    </row>
    <row r="92" spans="1:28">
      <c r="H92" s="4"/>
      <c r="I92" s="4"/>
    </row>
    <row r="93" spans="1:28">
      <c r="H93" s="4"/>
      <c r="I93" s="4"/>
    </row>
    <row r="94" spans="1:28">
      <c r="H94" s="4"/>
      <c r="I94" s="4"/>
    </row>
    <row r="95" spans="1:28">
      <c r="H95" s="4"/>
      <c r="I95" s="4"/>
    </row>
    <row r="96" spans="1:28">
      <c r="H96" s="4"/>
      <c r="I96" s="4"/>
    </row>
    <row r="97" spans="8:9">
      <c r="H97" s="4"/>
      <c r="I97" s="4"/>
    </row>
    <row r="98" spans="8:9">
      <c r="H98" s="4"/>
      <c r="I98" s="4"/>
    </row>
    <row r="99" spans="8:9">
      <c r="H99" s="4"/>
      <c r="I99" s="4"/>
    </row>
    <row r="100" spans="8:9">
      <c r="H100" s="4"/>
      <c r="I100" s="4"/>
    </row>
    <row r="101" spans="8:9">
      <c r="H101" s="4"/>
      <c r="I101" s="4"/>
    </row>
    <row r="102" spans="8:9">
      <c r="H102" s="4"/>
      <c r="I102" s="4"/>
    </row>
    <row r="103" spans="8:9">
      <c r="H103" s="4"/>
      <c r="I103" s="4"/>
    </row>
    <row r="104" spans="8:9">
      <c r="H104" s="4"/>
      <c r="I104" s="4"/>
    </row>
    <row r="105" spans="8:9">
      <c r="H105" s="4"/>
      <c r="I105" s="4"/>
    </row>
    <row r="106" spans="8:9">
      <c r="H106" s="4"/>
      <c r="I106" s="4"/>
    </row>
    <row r="107" spans="8:9">
      <c r="H107" s="4"/>
      <c r="I107" s="4"/>
    </row>
    <row r="108" spans="8:9">
      <c r="H108" s="4"/>
      <c r="I108" s="4"/>
    </row>
    <row r="109" spans="8:9">
      <c r="H109" s="4"/>
      <c r="I109" s="4"/>
    </row>
    <row r="110" spans="8:9">
      <c r="H110" s="4"/>
      <c r="I110" s="4"/>
    </row>
    <row r="111" spans="8:9">
      <c r="H111" s="4"/>
      <c r="I111" s="4"/>
    </row>
    <row r="112" spans="8:9">
      <c r="H112" s="4"/>
      <c r="I112" s="4"/>
    </row>
    <row r="113" spans="8:9">
      <c r="H113" s="4"/>
      <c r="I113" s="4"/>
    </row>
    <row r="114" spans="8:9">
      <c r="H114" s="4"/>
      <c r="I114" s="4"/>
    </row>
    <row r="115" spans="8:9">
      <c r="H115" s="4"/>
      <c r="I115" s="4"/>
    </row>
    <row r="116" spans="8:9">
      <c r="H116" s="4"/>
      <c r="I116" s="4"/>
    </row>
    <row r="117" spans="8:9">
      <c r="H117" s="4"/>
      <c r="I117" s="4"/>
    </row>
    <row r="118" spans="8:9">
      <c r="H118" s="4"/>
      <c r="I118" s="4"/>
    </row>
    <row r="119" spans="8:9">
      <c r="H119" s="4"/>
      <c r="I119" s="4"/>
    </row>
    <row r="120" spans="8:9">
      <c r="H120" s="4"/>
      <c r="I120" s="4"/>
    </row>
    <row r="121" spans="8:9">
      <c r="H121" s="4"/>
      <c r="I121" s="4"/>
    </row>
    <row r="122" spans="8:9">
      <c r="H122" s="4"/>
      <c r="I122" s="4"/>
    </row>
    <row r="123" spans="8:9">
      <c r="H123" s="4"/>
      <c r="I123" s="4"/>
    </row>
    <row r="124" spans="8:9">
      <c r="H124" s="4"/>
      <c r="I124" s="4"/>
    </row>
    <row r="125" spans="8:9">
      <c r="H125" s="4"/>
      <c r="I125" s="4"/>
    </row>
    <row r="126" spans="8:9">
      <c r="H126" s="4"/>
      <c r="I126" s="4"/>
    </row>
    <row r="127" spans="8:9">
      <c r="H127" s="4"/>
      <c r="I127" s="4"/>
    </row>
    <row r="128" spans="8:9">
      <c r="H128" s="4"/>
      <c r="I128" s="4"/>
    </row>
    <row r="129" spans="8:9">
      <c r="H129" s="4"/>
      <c r="I129" s="4"/>
    </row>
    <row r="130" spans="8:9">
      <c r="H130" s="4"/>
      <c r="I130" s="4"/>
    </row>
    <row r="131" spans="8:9">
      <c r="H131" s="4"/>
      <c r="I131" s="4"/>
    </row>
    <row r="132" spans="8:9">
      <c r="H132" s="4"/>
      <c r="I132" s="4"/>
    </row>
    <row r="133" spans="8:9">
      <c r="H133" s="4"/>
      <c r="I133" s="4"/>
    </row>
    <row r="134" spans="8:9">
      <c r="H134" s="4"/>
      <c r="I134" s="4"/>
    </row>
    <row r="135" spans="8:9">
      <c r="H135" s="4"/>
      <c r="I135" s="4"/>
    </row>
    <row r="136" spans="8:9">
      <c r="H136" s="4"/>
      <c r="I136" s="4"/>
    </row>
    <row r="137" spans="8:9">
      <c r="H137" s="4"/>
      <c r="I137" s="4"/>
    </row>
    <row r="138" spans="8:9">
      <c r="H138" s="4"/>
      <c r="I138" s="4"/>
    </row>
    <row r="139" spans="8:9">
      <c r="H139" s="4"/>
      <c r="I139" s="4"/>
    </row>
    <row r="140" spans="8:9">
      <c r="H140" s="4"/>
      <c r="I140" s="4"/>
    </row>
    <row r="141" spans="8:9">
      <c r="H141" s="4"/>
      <c r="I141" s="4"/>
    </row>
    <row r="142" spans="8:9">
      <c r="H142" s="4"/>
      <c r="I142" s="4"/>
    </row>
    <row r="143" spans="8:9">
      <c r="H143" s="4"/>
      <c r="I143" s="4"/>
    </row>
    <row r="144" spans="8:9">
      <c r="H144" s="4"/>
      <c r="I144" s="4"/>
    </row>
    <row r="145" spans="8:9">
      <c r="H145" s="4"/>
      <c r="I145" s="4"/>
    </row>
    <row r="146" spans="8:9">
      <c r="H146" s="4"/>
      <c r="I146" s="4"/>
    </row>
    <row r="147" spans="8:9">
      <c r="H147" s="4"/>
      <c r="I147" s="4"/>
    </row>
    <row r="148" spans="8:9">
      <c r="H148" s="4"/>
      <c r="I148" s="4"/>
    </row>
    <row r="149" spans="8:9">
      <c r="H149" s="4"/>
      <c r="I149" s="4"/>
    </row>
    <row r="150" spans="8:9">
      <c r="H150" s="4"/>
      <c r="I150" s="4"/>
    </row>
    <row r="151" spans="8:9">
      <c r="H151" s="4"/>
      <c r="I151" s="4"/>
    </row>
    <row r="152" spans="8:9">
      <c r="H152" s="4"/>
      <c r="I152" s="4"/>
    </row>
    <row r="153" spans="8:9">
      <c r="H153" s="4"/>
      <c r="I153" s="4"/>
    </row>
    <row r="154" spans="8:9">
      <c r="H154" s="4"/>
      <c r="I154" s="4"/>
    </row>
    <row r="155" spans="8:9">
      <c r="H155" s="4"/>
      <c r="I155" s="4"/>
    </row>
    <row r="156" spans="8:9">
      <c r="H156" s="4"/>
      <c r="I156" s="4"/>
    </row>
    <row r="157" spans="8:9">
      <c r="H157" s="4"/>
      <c r="I157" s="4"/>
    </row>
    <row r="158" spans="8:9">
      <c r="H158" s="4"/>
      <c r="I158" s="4"/>
    </row>
    <row r="159" spans="8:9">
      <c r="H159" s="4"/>
      <c r="I159" s="4"/>
    </row>
    <row r="160" spans="8:9">
      <c r="H160" s="4"/>
      <c r="I160" s="4"/>
    </row>
    <row r="161" spans="8:9">
      <c r="H161" s="4"/>
      <c r="I161" s="4"/>
    </row>
    <row r="162" spans="8:9">
      <c r="H162" s="4"/>
      <c r="I162" s="4"/>
    </row>
    <row r="163" spans="8:9">
      <c r="H163" s="4"/>
      <c r="I163" s="4"/>
    </row>
    <row r="164" spans="8:9">
      <c r="H164" s="4"/>
      <c r="I164" s="4"/>
    </row>
    <row r="165" spans="8:9">
      <c r="H165" s="4"/>
      <c r="I165" s="4"/>
    </row>
    <row r="166" spans="8:9">
      <c r="H166" s="4"/>
      <c r="I166" s="4"/>
    </row>
    <row r="167" spans="8:9">
      <c r="H167" s="4"/>
      <c r="I167" s="4"/>
    </row>
    <row r="168" spans="8:9">
      <c r="H168" s="4"/>
      <c r="I168" s="4"/>
    </row>
    <row r="169" spans="8:9">
      <c r="H169" s="4"/>
      <c r="I169" s="4"/>
    </row>
    <row r="170" spans="8:9">
      <c r="H170" s="4"/>
      <c r="I170" s="4"/>
    </row>
    <row r="171" spans="8:9">
      <c r="H171" s="4"/>
      <c r="I171" s="4"/>
    </row>
    <row r="172" spans="8:9">
      <c r="H172" s="4"/>
      <c r="I172" s="4"/>
    </row>
    <row r="173" spans="8:9">
      <c r="H173" s="4"/>
      <c r="I173" s="4"/>
    </row>
    <row r="174" spans="8:9">
      <c r="H174" s="4"/>
      <c r="I174" s="4"/>
    </row>
    <row r="175" spans="8:9">
      <c r="H175" s="4"/>
      <c r="I175" s="4"/>
    </row>
    <row r="176" spans="8:9">
      <c r="H176" s="4"/>
      <c r="I176" s="4"/>
    </row>
    <row r="177" spans="8:9">
      <c r="H177" s="4"/>
      <c r="I177" s="4"/>
    </row>
    <row r="178" spans="8:9">
      <c r="H178" s="4"/>
      <c r="I178" s="4"/>
    </row>
    <row r="179" spans="8:9">
      <c r="H179" s="4"/>
      <c r="I179" s="4"/>
    </row>
    <row r="180" spans="8:9">
      <c r="H180" s="4"/>
      <c r="I180" s="4"/>
    </row>
    <row r="181" spans="8:9">
      <c r="H181" s="4"/>
      <c r="I181" s="4"/>
    </row>
    <row r="182" spans="8:9">
      <c r="H182" s="4"/>
      <c r="I182" s="4"/>
    </row>
    <row r="183" spans="8:9">
      <c r="H183" s="4"/>
      <c r="I183" s="4"/>
    </row>
    <row r="184" spans="8:9">
      <c r="H184" s="4"/>
      <c r="I184" s="4"/>
    </row>
    <row r="185" spans="8:9">
      <c r="H185" s="4"/>
      <c r="I185" s="4"/>
    </row>
    <row r="186" spans="8:9">
      <c r="H186" s="4"/>
      <c r="I186" s="4"/>
    </row>
    <row r="187" spans="8:9">
      <c r="H187" s="4"/>
      <c r="I187" s="4"/>
    </row>
    <row r="188" spans="8:9">
      <c r="H188" s="4"/>
      <c r="I188" s="4"/>
    </row>
    <row r="189" spans="8:9">
      <c r="H189" s="4"/>
      <c r="I189" s="4"/>
    </row>
    <row r="190" spans="8:9">
      <c r="H190" s="4"/>
      <c r="I190" s="4"/>
    </row>
    <row r="191" spans="8:9">
      <c r="H191" s="4"/>
      <c r="I191" s="4"/>
    </row>
    <row r="192" spans="8:9">
      <c r="H192" s="4"/>
      <c r="I192" s="4"/>
    </row>
    <row r="193" spans="8:9">
      <c r="H193" s="4"/>
      <c r="I193" s="4"/>
    </row>
    <row r="194" spans="8:9">
      <c r="H194" s="4"/>
      <c r="I194" s="4"/>
    </row>
    <row r="195" spans="8:9">
      <c r="H195" s="4"/>
      <c r="I195" s="4"/>
    </row>
    <row r="196" spans="8:9">
      <c r="H196" s="4"/>
      <c r="I196" s="4"/>
    </row>
    <row r="197" spans="8:9">
      <c r="H197" s="4"/>
      <c r="I197" s="4"/>
    </row>
    <row r="198" spans="8:9">
      <c r="H198" s="4"/>
      <c r="I198" s="4"/>
    </row>
    <row r="199" spans="8:9">
      <c r="H199" s="4"/>
      <c r="I199" s="4"/>
    </row>
    <row r="200" spans="8:9">
      <c r="H200" s="4"/>
      <c r="I200" s="4"/>
    </row>
    <row r="201" spans="8:9">
      <c r="H201" s="4"/>
      <c r="I201" s="4"/>
    </row>
    <row r="202" spans="8:9">
      <c r="H202" s="4"/>
      <c r="I202" s="4"/>
    </row>
    <row r="203" spans="8:9">
      <c r="H203" s="4"/>
      <c r="I203" s="4"/>
    </row>
    <row r="204" spans="8:9">
      <c r="H204" s="4"/>
      <c r="I204" s="4"/>
    </row>
    <row r="205" spans="8:9">
      <c r="H205" s="4"/>
      <c r="I205" s="4"/>
    </row>
    <row r="206" spans="8:9">
      <c r="H206" s="4"/>
      <c r="I206" s="4"/>
    </row>
    <row r="207" spans="8:9">
      <c r="H207" s="4"/>
      <c r="I207" s="4"/>
    </row>
    <row r="208" spans="8:9">
      <c r="H208" s="4"/>
      <c r="I208" s="4"/>
    </row>
    <row r="209" spans="8:9">
      <c r="H209" s="4"/>
      <c r="I209" s="4"/>
    </row>
    <row r="210" spans="8:9">
      <c r="H210" s="4"/>
      <c r="I210" s="4"/>
    </row>
    <row r="211" spans="8:9">
      <c r="H211" s="4"/>
      <c r="I211" s="4"/>
    </row>
    <row r="212" spans="8:9">
      <c r="H212" s="4"/>
      <c r="I212" s="4"/>
    </row>
    <row r="213" spans="8:9">
      <c r="H213" s="4"/>
      <c r="I213" s="4"/>
    </row>
    <row r="214" spans="8:9">
      <c r="H214" s="4"/>
      <c r="I214" s="4"/>
    </row>
    <row r="215" spans="8:9">
      <c r="H215" s="4"/>
      <c r="I215" s="4"/>
    </row>
    <row r="216" spans="8:9">
      <c r="H216" s="4"/>
      <c r="I216" s="4"/>
    </row>
    <row r="217" spans="8:9">
      <c r="H217" s="4"/>
      <c r="I217" s="4"/>
    </row>
    <row r="218" spans="8:9">
      <c r="H218" s="4"/>
      <c r="I218" s="4"/>
    </row>
    <row r="219" spans="8:9">
      <c r="H219" s="4"/>
      <c r="I219" s="4"/>
    </row>
    <row r="220" spans="8:9">
      <c r="H220" s="4"/>
      <c r="I220" s="4"/>
    </row>
    <row r="221" spans="8:9">
      <c r="H221" s="4"/>
      <c r="I221" s="4"/>
    </row>
    <row r="222" spans="8:9">
      <c r="H222" s="4"/>
      <c r="I222" s="4"/>
    </row>
    <row r="223" spans="8:9">
      <c r="H223" s="4"/>
      <c r="I223" s="4"/>
    </row>
    <row r="224" spans="8:9">
      <c r="H224" s="4"/>
      <c r="I224" s="4"/>
    </row>
    <row r="225" spans="8:9">
      <c r="H225" s="4"/>
      <c r="I225" s="4"/>
    </row>
    <row r="226" spans="8:9">
      <c r="H226" s="4"/>
      <c r="I226" s="4"/>
    </row>
    <row r="227" spans="8:9">
      <c r="H227" s="4"/>
      <c r="I227" s="4"/>
    </row>
    <row r="228" spans="8:9">
      <c r="H228" s="4"/>
      <c r="I228" s="4"/>
    </row>
    <row r="229" spans="8:9">
      <c r="H229" s="4"/>
      <c r="I229" s="4"/>
    </row>
    <row r="230" spans="8:9">
      <c r="H230" s="4"/>
      <c r="I230" s="4"/>
    </row>
    <row r="231" spans="8:9">
      <c r="H231" s="4"/>
      <c r="I231" s="4"/>
    </row>
    <row r="232" spans="8:9">
      <c r="H232" s="4"/>
      <c r="I232" s="4"/>
    </row>
    <row r="233" spans="8:9">
      <c r="H233" s="4"/>
      <c r="I233" s="4"/>
    </row>
    <row r="234" spans="8:9">
      <c r="H234" s="4"/>
      <c r="I234" s="4"/>
    </row>
    <row r="235" spans="8:9">
      <c r="H235" s="4"/>
      <c r="I235" s="4"/>
    </row>
    <row r="236" spans="8:9">
      <c r="H236" s="4"/>
      <c r="I236" s="4"/>
    </row>
    <row r="237" spans="8:9">
      <c r="H237" s="4"/>
      <c r="I237" s="4"/>
    </row>
    <row r="238" spans="8:9">
      <c r="H238" s="4"/>
      <c r="I238" s="4"/>
    </row>
    <row r="239" spans="8:9">
      <c r="H239" s="4"/>
      <c r="I239" s="4"/>
    </row>
    <row r="240" spans="8:9">
      <c r="H240" s="4"/>
      <c r="I240" s="4"/>
    </row>
    <row r="241" spans="8:9">
      <c r="H241" s="4"/>
      <c r="I241" s="4"/>
    </row>
    <row r="242" spans="8:9">
      <c r="H242" s="4"/>
      <c r="I242" s="4"/>
    </row>
    <row r="243" spans="8:9">
      <c r="H243" s="4"/>
      <c r="I243" s="4"/>
    </row>
    <row r="244" spans="8:9">
      <c r="H244" s="4"/>
      <c r="I244" s="4"/>
    </row>
    <row r="245" spans="8:9">
      <c r="H245" s="4"/>
      <c r="I245" s="4"/>
    </row>
  </sheetData>
  <customSheetViews>
    <customSheetView guid="{C10D487A-7E93-4C21-B7D8-FC37D0A2CCCC}" showPageBreaks="1" printArea="1" hiddenColumns="1" view="pageBreakPreview">
      <selection activeCell="A4" sqref="A4:K4"/>
      <pageMargins left="0.19685039370078741" right="0.19685039370078741" top="0.39370078740157483" bottom="0.39370078740157483" header="0" footer="0"/>
      <printOptions horizontalCentered="1"/>
      <pageSetup paperSize="9" scale="78" orientation="portrait" r:id="rId1"/>
      <headerFooter alignWithMargins="0"/>
    </customSheetView>
  </customSheetViews>
  <mergeCells count="52">
    <mergeCell ref="A49:G49"/>
    <mergeCell ref="A57:G57"/>
    <mergeCell ref="A60:G60"/>
    <mergeCell ref="A66:G66"/>
    <mergeCell ref="A45:G45"/>
    <mergeCell ref="A46:G46"/>
    <mergeCell ref="A47:G47"/>
    <mergeCell ref="A48:I48"/>
    <mergeCell ref="A40:G40"/>
    <mergeCell ref="A41:G41"/>
    <mergeCell ref="A42:G42"/>
    <mergeCell ref="A43:G43"/>
    <mergeCell ref="A35:I35"/>
    <mergeCell ref="A36:G36"/>
    <mergeCell ref="A37:G37"/>
    <mergeCell ref="A38:G38"/>
    <mergeCell ref="A44:G44"/>
    <mergeCell ref="A12:G12"/>
    <mergeCell ref="A16:I16"/>
    <mergeCell ref="A18:G18"/>
    <mergeCell ref="A22:I22"/>
    <mergeCell ref="A13:G13"/>
    <mergeCell ref="A14:G14"/>
    <mergeCell ref="A30:G30"/>
    <mergeCell ref="A31:G31"/>
    <mergeCell ref="A32:G32"/>
    <mergeCell ref="A33:G33"/>
    <mergeCell ref="A34:G34"/>
    <mergeCell ref="A15:G15"/>
    <mergeCell ref="A27:G27"/>
    <mergeCell ref="A23:G23"/>
    <mergeCell ref="A39:G39"/>
    <mergeCell ref="A29:G29"/>
    <mergeCell ref="A25:G25"/>
    <mergeCell ref="A28:G28"/>
    <mergeCell ref="A24:G24"/>
    <mergeCell ref="A6:G6"/>
    <mergeCell ref="A9:G9"/>
    <mergeCell ref="A8:G8"/>
    <mergeCell ref="A7:I7"/>
    <mergeCell ref="A20:G20"/>
    <mergeCell ref="A10:G10"/>
    <mergeCell ref="A11:G11"/>
    <mergeCell ref="A26:G26"/>
    <mergeCell ref="A17:G17"/>
    <mergeCell ref="A21:G21"/>
    <mergeCell ref="A19:G19"/>
    <mergeCell ref="A1:I1"/>
    <mergeCell ref="A2:I2"/>
    <mergeCell ref="A4:I4"/>
    <mergeCell ref="A3:I3"/>
    <mergeCell ref="A5:G5"/>
  </mergeCells>
  <phoneticPr fontId="0" type="noConversion"/>
  <printOptions horizontalCentered="1"/>
  <pageMargins left="0" right="0" top="0.19685039370078741" bottom="0" header="0" footer="0"/>
  <pageSetup paperSize="9"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13"/>
  <sheetViews>
    <sheetView showGridLines="0" view="pageBreakPreview" zoomScaleNormal="100" zoomScaleSheetLayoutView="100" workbookViewId="0">
      <selection activeCell="X3" sqref="X3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10" style="7" customWidth="1"/>
    <col min="4" max="4" width="10" style="12" customWidth="1"/>
    <col min="5" max="5" width="1.33203125" style="12" customWidth="1"/>
    <col min="6" max="6" width="48.33203125" style="7" customWidth="1"/>
    <col min="7" max="7" width="4.33203125" style="7" customWidth="1"/>
    <col min="8" max="9" width="10" style="7" customWidth="1"/>
    <col min="10" max="10" width="9.1640625" style="7" hidden="1" customWidth="1"/>
    <col min="11" max="11" width="0.83203125" style="4" customWidth="1"/>
    <col min="12" max="12" width="9.1640625" style="4" hidden="1" customWidth="1"/>
    <col min="13" max="13" width="0.1640625" style="4" customWidth="1"/>
    <col min="14" max="14" width="9.1640625" style="4" hidden="1" customWidth="1"/>
    <col min="15" max="15" width="1" style="4" hidden="1" customWidth="1"/>
    <col min="16" max="16" width="9.1640625" style="4" hidden="1" customWidth="1"/>
    <col min="17" max="17" width="0.83203125" style="4" hidden="1" customWidth="1"/>
    <col min="18" max="19" width="9.1640625" style="4" hidden="1" customWidth="1"/>
    <col min="20" max="20" width="2.83203125" style="4" hidden="1" customWidth="1"/>
    <col min="21" max="23" width="9.1640625" style="4" hidden="1" customWidth="1"/>
    <col min="24" max="24" width="9.1640625" style="4" customWidth="1"/>
    <col min="25" max="25" width="9.1640625" style="102"/>
    <col min="26" max="26" width="11.83203125" style="181" bestFit="1" customWidth="1"/>
    <col min="27" max="27" width="9.1640625" style="102"/>
    <col min="28" max="28" width="9.1640625" style="181"/>
    <col min="29" max="29" width="9.1640625" style="102"/>
    <col min="30" max="67" width="9.1640625" style="4"/>
    <col min="68" max="16384" width="9.1640625" style="7"/>
  </cols>
  <sheetData>
    <row r="1" spans="1:68" ht="168" customHeight="1">
      <c r="A1" s="365"/>
      <c r="B1" s="365"/>
      <c r="C1" s="365"/>
      <c r="D1" s="365"/>
      <c r="E1" s="365"/>
      <c r="F1" s="365"/>
      <c r="G1" s="365"/>
      <c r="H1" s="365"/>
      <c r="I1" s="365"/>
    </row>
    <row r="2" spans="1:68" s="9" customFormat="1" ht="13.5" customHeight="1">
      <c r="A2" s="366" t="s">
        <v>1077</v>
      </c>
      <c r="B2" s="367"/>
      <c r="C2" s="367"/>
      <c r="D2" s="367"/>
      <c r="E2" s="367"/>
      <c r="F2" s="367"/>
      <c r="G2" s="367"/>
      <c r="H2" s="367"/>
      <c r="I2" s="36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21"/>
      <c r="Z2" s="246"/>
      <c r="AA2" s="21"/>
      <c r="AB2" s="246"/>
      <c r="AC2" s="21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</row>
    <row r="3" spans="1:68" ht="13.5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</row>
    <row r="4" spans="1:68" s="30" customFormat="1" ht="25.5" customHeight="1">
      <c r="A4" s="13" t="s">
        <v>4</v>
      </c>
      <c r="B4" s="13" t="s">
        <v>315</v>
      </c>
      <c r="C4" s="14" t="s">
        <v>316</v>
      </c>
      <c r="D4" s="15" t="s">
        <v>487</v>
      </c>
      <c r="E4" s="29"/>
      <c r="F4" s="13" t="s">
        <v>4</v>
      </c>
      <c r="G4" s="13" t="s">
        <v>5</v>
      </c>
      <c r="H4" s="14" t="s">
        <v>316</v>
      </c>
      <c r="I4" s="15" t="s">
        <v>487</v>
      </c>
      <c r="J4" s="9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02"/>
      <c r="Z4" s="181"/>
      <c r="AA4" s="102"/>
      <c r="AB4" s="181"/>
      <c r="AC4" s="10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234"/>
    </row>
    <row r="5" spans="1:68" s="30" customFormat="1" ht="13.5" customHeight="1">
      <c r="A5" s="359" t="s">
        <v>585</v>
      </c>
      <c r="B5" s="360"/>
      <c r="C5" s="360"/>
      <c r="D5" s="361"/>
      <c r="E5" s="87"/>
      <c r="F5" s="356" t="s">
        <v>720</v>
      </c>
      <c r="G5" s="357"/>
      <c r="H5" s="357"/>
      <c r="I5" s="358"/>
      <c r="J5" s="9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02"/>
      <c r="Z5" s="181"/>
      <c r="AA5" s="102"/>
      <c r="AB5" s="181"/>
      <c r="AC5" s="10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234"/>
    </row>
    <row r="6" spans="1:68" s="50" customFormat="1" ht="13.5" customHeight="1">
      <c r="A6" s="105" t="s">
        <v>69</v>
      </c>
      <c r="B6" s="106" t="s">
        <v>7</v>
      </c>
      <c r="C6" s="192">
        <v>839</v>
      </c>
      <c r="D6" s="81">
        <f>C6+C6*35%</f>
        <v>1132.6500000000001</v>
      </c>
      <c r="E6" s="136"/>
      <c r="F6" s="88" t="s">
        <v>723</v>
      </c>
      <c r="G6" s="138" t="s">
        <v>7</v>
      </c>
      <c r="H6" s="182">
        <v>2127.5</v>
      </c>
      <c r="I6" s="81">
        <f>H6+H6*35%</f>
        <v>2872.125</v>
      </c>
      <c r="J6" s="137"/>
      <c r="K6" s="190"/>
      <c r="L6" s="176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244"/>
      <c r="Z6" s="181"/>
      <c r="AA6" s="102"/>
      <c r="AB6" s="181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235"/>
    </row>
    <row r="7" spans="1:68" s="50" customFormat="1" ht="13.5" customHeight="1">
      <c r="A7" s="105" t="s">
        <v>587</v>
      </c>
      <c r="B7" s="106" t="s">
        <v>7</v>
      </c>
      <c r="C7" s="319"/>
      <c r="D7" s="81">
        <f t="shared" ref="D7" si="0">C7+C7*35%</f>
        <v>0</v>
      </c>
      <c r="E7" s="136"/>
      <c r="F7" s="88" t="s">
        <v>724</v>
      </c>
      <c r="G7" s="138" t="s">
        <v>7</v>
      </c>
      <c r="H7" s="182">
        <v>24460.5</v>
      </c>
      <c r="I7" s="81">
        <f>H7+H7*35%</f>
        <v>33021.675000000003</v>
      </c>
      <c r="J7" s="137"/>
      <c r="K7" s="181"/>
      <c r="L7" s="176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245"/>
      <c r="Z7" s="181"/>
      <c r="AA7" s="102"/>
      <c r="AB7" s="181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235"/>
    </row>
    <row r="8" spans="1:68" s="50" customFormat="1" ht="13.5" customHeight="1">
      <c r="A8" s="105" t="s">
        <v>586</v>
      </c>
      <c r="B8" s="106" t="s">
        <v>7</v>
      </c>
      <c r="C8" s="107">
        <v>1066</v>
      </c>
      <c r="D8" s="81">
        <f t="shared" ref="D8:D31" si="1">C8+C8*35%</f>
        <v>1439.1</v>
      </c>
      <c r="E8" s="136"/>
      <c r="F8" s="362" t="s">
        <v>561</v>
      </c>
      <c r="G8" s="363"/>
      <c r="H8" s="363"/>
      <c r="I8" s="364"/>
      <c r="J8" s="137"/>
      <c r="K8" s="181"/>
      <c r="L8" s="176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245"/>
      <c r="Z8" s="181"/>
      <c r="AA8" s="102"/>
      <c r="AB8" s="181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235"/>
    </row>
    <row r="9" spans="1:68" s="50" customFormat="1" ht="13.5" customHeight="1">
      <c r="A9" s="105" t="s">
        <v>808</v>
      </c>
      <c r="B9" s="106" t="s">
        <v>7</v>
      </c>
      <c r="C9" s="319"/>
      <c r="D9" s="81">
        <f t="shared" si="1"/>
        <v>0</v>
      </c>
      <c r="E9" s="136"/>
      <c r="F9" s="88" t="s">
        <v>557</v>
      </c>
      <c r="G9" s="89" t="s">
        <v>7</v>
      </c>
      <c r="H9" s="182">
        <v>2142</v>
      </c>
      <c r="I9" s="81">
        <f>H9+H9*35%</f>
        <v>2891.7</v>
      </c>
      <c r="J9" s="137"/>
      <c r="K9" s="181"/>
      <c r="L9" s="176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245"/>
      <c r="Z9" s="181"/>
      <c r="AA9" s="102"/>
      <c r="AB9" s="181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235"/>
    </row>
    <row r="10" spans="1:68" s="30" customFormat="1" ht="13.5" customHeight="1">
      <c r="A10" s="105" t="s">
        <v>616</v>
      </c>
      <c r="B10" s="106" t="s">
        <v>7</v>
      </c>
      <c r="C10" s="319"/>
      <c r="D10" s="81">
        <f t="shared" ref="D10" si="2">C10+C10*35%</f>
        <v>0</v>
      </c>
      <c r="E10" s="87"/>
      <c r="F10" s="88" t="s">
        <v>582</v>
      </c>
      <c r="G10" s="89" t="s">
        <v>7</v>
      </c>
      <c r="H10" s="182">
        <v>2630</v>
      </c>
      <c r="I10" s="81">
        <f>H10+H10*35%</f>
        <v>3550.5</v>
      </c>
      <c r="J10" s="95"/>
      <c r="K10" s="181"/>
      <c r="L10" s="17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45"/>
      <c r="Z10" s="181"/>
      <c r="AA10" s="102"/>
      <c r="AB10" s="181"/>
      <c r="AC10" s="10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234"/>
    </row>
    <row r="11" spans="1:68" s="30" customFormat="1" ht="13.5" customHeight="1">
      <c r="A11" s="105" t="s">
        <v>615</v>
      </c>
      <c r="B11" s="106" t="s">
        <v>7</v>
      </c>
      <c r="C11" s="107">
        <v>1192</v>
      </c>
      <c r="D11" s="81">
        <f t="shared" si="1"/>
        <v>1609.2</v>
      </c>
      <c r="E11" s="87"/>
      <c r="F11" s="88" t="s">
        <v>558</v>
      </c>
      <c r="G11" s="89" t="s">
        <v>7</v>
      </c>
      <c r="H11" s="182">
        <v>2714</v>
      </c>
      <c r="I11" s="81">
        <f t="shared" ref="I11:I13" si="3">H11+H11*35%</f>
        <v>3663.9</v>
      </c>
      <c r="J11" s="95"/>
      <c r="K11" s="181"/>
      <c r="L11" s="17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45"/>
      <c r="Z11" s="181"/>
      <c r="AA11" s="102"/>
      <c r="AB11" s="181"/>
      <c r="AC11" s="10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234"/>
    </row>
    <row r="12" spans="1:68" s="30" customFormat="1" ht="13.5" customHeight="1">
      <c r="A12" s="105" t="s">
        <v>70</v>
      </c>
      <c r="B12" s="106" t="s">
        <v>7</v>
      </c>
      <c r="C12" s="107">
        <v>1691</v>
      </c>
      <c r="D12" s="81">
        <f t="shared" si="1"/>
        <v>2282.85</v>
      </c>
      <c r="E12" s="87"/>
      <c r="F12" s="88" t="s">
        <v>559</v>
      </c>
      <c r="G12" s="89" t="s">
        <v>7</v>
      </c>
      <c r="H12" s="182">
        <v>2922</v>
      </c>
      <c r="I12" s="81">
        <f t="shared" si="3"/>
        <v>3944.7</v>
      </c>
      <c r="J12" s="95"/>
      <c r="K12" s="190"/>
      <c r="L12" s="17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43"/>
      <c r="Z12" s="181"/>
      <c r="AA12" s="102"/>
      <c r="AB12" s="181"/>
      <c r="AC12" s="10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34"/>
    </row>
    <row r="13" spans="1:68" s="30" customFormat="1" ht="13.5" customHeight="1">
      <c r="A13" s="105" t="s">
        <v>624</v>
      </c>
      <c r="B13" s="106" t="s">
        <v>7</v>
      </c>
      <c r="C13" s="107"/>
      <c r="D13" s="81">
        <f t="shared" ref="D13" si="4">C13+C13*35%</f>
        <v>0</v>
      </c>
      <c r="E13" s="87"/>
      <c r="F13" s="88" t="s">
        <v>560</v>
      </c>
      <c r="G13" s="89" t="s">
        <v>7</v>
      </c>
      <c r="H13" s="182">
        <v>3576</v>
      </c>
      <c r="I13" s="81">
        <f t="shared" si="3"/>
        <v>4827.6000000000004</v>
      </c>
      <c r="J13" s="95"/>
      <c r="K13" s="190"/>
      <c r="L13" s="17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45"/>
      <c r="Z13" s="181"/>
      <c r="AA13" s="102"/>
      <c r="AB13" s="181"/>
      <c r="AC13" s="10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34"/>
    </row>
    <row r="14" spans="1:68" s="30" customFormat="1" ht="13.5" customHeight="1">
      <c r="A14" s="105" t="s">
        <v>894</v>
      </c>
      <c r="B14" s="106" t="s">
        <v>7</v>
      </c>
      <c r="C14" s="107">
        <v>1747</v>
      </c>
      <c r="D14" s="81">
        <f t="shared" si="1"/>
        <v>2358.4499999999998</v>
      </c>
      <c r="E14" s="87"/>
      <c r="F14" s="370" t="s">
        <v>721</v>
      </c>
      <c r="G14" s="370"/>
      <c r="H14" s="370"/>
      <c r="I14" s="370"/>
      <c r="J14" s="95"/>
      <c r="K14" s="190"/>
      <c r="L14" s="17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245"/>
      <c r="Z14" s="181"/>
      <c r="AA14" s="102"/>
      <c r="AB14" s="181"/>
      <c r="AC14" s="10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34"/>
    </row>
    <row r="15" spans="1:68" s="30" customFormat="1" ht="13.5" customHeight="1">
      <c r="A15" s="105" t="s">
        <v>895</v>
      </c>
      <c r="B15" s="106" t="s">
        <v>7</v>
      </c>
      <c r="C15" s="107">
        <v>2268</v>
      </c>
      <c r="D15" s="81">
        <f t="shared" si="1"/>
        <v>3061.8</v>
      </c>
      <c r="E15" s="87"/>
      <c r="F15" s="88" t="s">
        <v>620</v>
      </c>
      <c r="G15" s="89" t="s">
        <v>7</v>
      </c>
      <c r="H15" s="182">
        <v>305</v>
      </c>
      <c r="I15" s="81">
        <f>H15+H15*35%</f>
        <v>411.75</v>
      </c>
      <c r="J15" s="95"/>
      <c r="K15" s="190"/>
      <c r="L15" s="17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243"/>
      <c r="Z15" s="181"/>
      <c r="AA15" s="102"/>
      <c r="AB15" s="181"/>
      <c r="AC15" s="10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34"/>
    </row>
    <row r="16" spans="1:68" s="30" customFormat="1" ht="13.5" customHeight="1">
      <c r="A16" s="105" t="s">
        <v>508</v>
      </c>
      <c r="B16" s="106" t="s">
        <v>7</v>
      </c>
      <c r="C16" s="107">
        <v>2227</v>
      </c>
      <c r="D16" s="81">
        <f t="shared" si="1"/>
        <v>3006.45</v>
      </c>
      <c r="E16" s="87"/>
      <c r="F16" s="88" t="s">
        <v>886</v>
      </c>
      <c r="G16" s="89" t="s">
        <v>7</v>
      </c>
      <c r="H16" s="182">
        <v>310</v>
      </c>
      <c r="I16" s="81">
        <f t="shared" ref="I16:I21" si="5">H16+H16*35%</f>
        <v>418.5</v>
      </c>
      <c r="J16" s="95"/>
      <c r="K16" s="190"/>
      <c r="L16" s="17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45"/>
      <c r="Z16" s="181"/>
      <c r="AA16" s="102"/>
      <c r="AB16" s="181"/>
      <c r="AC16" s="10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34"/>
    </row>
    <row r="17" spans="1:68" s="30" customFormat="1" ht="13.5" customHeight="1">
      <c r="A17" s="105" t="s">
        <v>509</v>
      </c>
      <c r="B17" s="106" t="s">
        <v>7</v>
      </c>
      <c r="C17" s="107">
        <v>3450</v>
      </c>
      <c r="D17" s="81">
        <f t="shared" si="1"/>
        <v>4657.5</v>
      </c>
      <c r="E17" s="87"/>
      <c r="F17" s="88" t="s">
        <v>621</v>
      </c>
      <c r="G17" s="89" t="s">
        <v>7</v>
      </c>
      <c r="H17" s="182">
        <v>346</v>
      </c>
      <c r="I17" s="81">
        <f t="shared" si="5"/>
        <v>467.1</v>
      </c>
      <c r="J17" s="95"/>
      <c r="K17" s="190"/>
      <c r="L17" s="17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177"/>
      <c r="Y17" s="243"/>
      <c r="Z17" s="181"/>
      <c r="AA17" s="102"/>
      <c r="AB17" s="181"/>
      <c r="AC17" s="10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34"/>
    </row>
    <row r="18" spans="1:68" s="30" customFormat="1" ht="13.5" customHeight="1">
      <c r="A18" s="105" t="s">
        <v>72</v>
      </c>
      <c r="B18" s="106" t="s">
        <v>7</v>
      </c>
      <c r="C18" s="107">
        <v>3896</v>
      </c>
      <c r="D18" s="81">
        <f t="shared" si="1"/>
        <v>5259.6</v>
      </c>
      <c r="E18" s="87"/>
      <c r="F18" s="88" t="s">
        <v>887</v>
      </c>
      <c r="G18" s="89" t="s">
        <v>7</v>
      </c>
      <c r="H18" s="182">
        <v>352</v>
      </c>
      <c r="I18" s="81">
        <f t="shared" si="5"/>
        <v>475.2</v>
      </c>
      <c r="J18" s="95"/>
      <c r="K18" s="190"/>
      <c r="L18" s="17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45"/>
      <c r="Z18" s="181"/>
      <c r="AA18" s="102"/>
      <c r="AB18" s="181"/>
      <c r="AC18" s="10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34"/>
    </row>
    <row r="19" spans="1:68" s="30" customFormat="1" ht="13.5" customHeight="1">
      <c r="A19" s="105" t="s">
        <v>73</v>
      </c>
      <c r="B19" s="106" t="s">
        <v>7</v>
      </c>
      <c r="C19" s="107">
        <v>4106</v>
      </c>
      <c r="D19" s="81">
        <f t="shared" si="1"/>
        <v>5543.1</v>
      </c>
      <c r="E19" s="91"/>
      <c r="F19" s="88" t="s">
        <v>622</v>
      </c>
      <c r="G19" s="89" t="s">
        <v>7</v>
      </c>
      <c r="H19" s="182">
        <v>409</v>
      </c>
      <c r="I19" s="81">
        <f t="shared" si="5"/>
        <v>552.15</v>
      </c>
      <c r="J19" s="95"/>
      <c r="K19" s="190"/>
      <c r="L19" s="17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245"/>
      <c r="Z19" s="181"/>
      <c r="AA19" s="102"/>
      <c r="AB19" s="181"/>
      <c r="AC19" s="10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234"/>
    </row>
    <row r="20" spans="1:68" s="30" customFormat="1" ht="13.5" customHeight="1">
      <c r="A20" s="105" t="s">
        <v>74</v>
      </c>
      <c r="B20" s="106" t="s">
        <v>7</v>
      </c>
      <c r="C20" s="107">
        <v>4850</v>
      </c>
      <c r="D20" s="81">
        <f t="shared" si="1"/>
        <v>6547.5</v>
      </c>
      <c r="E20" s="91"/>
      <c r="F20" s="88" t="s">
        <v>888</v>
      </c>
      <c r="G20" s="89" t="s">
        <v>7</v>
      </c>
      <c r="H20" s="182">
        <v>416</v>
      </c>
      <c r="I20" s="81">
        <f t="shared" si="5"/>
        <v>561.6</v>
      </c>
      <c r="J20" s="95"/>
      <c r="K20" s="190"/>
      <c r="L20" s="17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245"/>
      <c r="Z20" s="181"/>
      <c r="AA20" s="102"/>
      <c r="AB20" s="181"/>
      <c r="AC20" s="10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234"/>
    </row>
    <row r="21" spans="1:68" s="30" customFormat="1" ht="13.5" customHeight="1">
      <c r="A21" s="105" t="s">
        <v>80</v>
      </c>
      <c r="B21" s="106" t="s">
        <v>7</v>
      </c>
      <c r="C21" s="107">
        <v>5060</v>
      </c>
      <c r="D21" s="81">
        <f t="shared" si="1"/>
        <v>6831</v>
      </c>
      <c r="E21" s="91"/>
      <c r="F21" s="88" t="s">
        <v>502</v>
      </c>
      <c r="G21" s="89" t="s">
        <v>7</v>
      </c>
      <c r="H21" s="182">
        <v>446</v>
      </c>
      <c r="I21" s="81">
        <f t="shared" si="5"/>
        <v>602.1</v>
      </c>
      <c r="J21" s="95"/>
      <c r="K21" s="181"/>
      <c r="L21" s="17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77"/>
      <c r="Y21" s="245"/>
      <c r="Z21" s="181"/>
      <c r="AA21" s="102"/>
      <c r="AB21" s="181"/>
      <c r="AC21" s="10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234"/>
    </row>
    <row r="22" spans="1:68" s="30" customFormat="1" ht="13.5" customHeight="1">
      <c r="A22" s="105" t="s">
        <v>75</v>
      </c>
      <c r="B22" s="106" t="s">
        <v>7</v>
      </c>
      <c r="C22" s="107">
        <v>7290</v>
      </c>
      <c r="D22" s="81">
        <f t="shared" si="1"/>
        <v>9841.5</v>
      </c>
      <c r="E22" s="90"/>
      <c r="F22" s="88" t="s">
        <v>889</v>
      </c>
      <c r="G22" s="89" t="s">
        <v>7</v>
      </c>
      <c r="H22" s="182">
        <v>517</v>
      </c>
      <c r="I22" s="81">
        <f t="shared" ref="I22:I44" si="6">H22+H22*35%</f>
        <v>697.95</v>
      </c>
      <c r="J22" s="95"/>
      <c r="K22" s="181"/>
      <c r="L22" s="17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45"/>
      <c r="Z22" s="181"/>
      <c r="AA22" s="102"/>
      <c r="AB22" s="181"/>
      <c r="AC22" s="10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234"/>
    </row>
    <row r="23" spans="1:68" s="30" customFormat="1" ht="13.5" customHeight="1">
      <c r="A23" s="105" t="s">
        <v>76</v>
      </c>
      <c r="B23" s="106" t="s">
        <v>7</v>
      </c>
      <c r="C23" s="107">
        <v>7500</v>
      </c>
      <c r="D23" s="81">
        <f t="shared" si="1"/>
        <v>10125</v>
      </c>
      <c r="E23" s="90"/>
      <c r="F23" s="88" t="s">
        <v>503</v>
      </c>
      <c r="G23" s="89" t="s">
        <v>7</v>
      </c>
      <c r="H23" s="182">
        <v>561</v>
      </c>
      <c r="I23" s="81">
        <f t="shared" si="6"/>
        <v>757.35</v>
      </c>
      <c r="J23" s="95"/>
      <c r="K23" s="181"/>
      <c r="L23" s="17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177"/>
      <c r="Y23" s="245"/>
      <c r="Z23" s="181"/>
      <c r="AA23" s="102"/>
      <c r="AB23" s="181"/>
      <c r="AC23" s="10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34"/>
    </row>
    <row r="24" spans="1:68" s="30" customFormat="1" ht="13.5" customHeight="1">
      <c r="A24" s="105" t="s">
        <v>77</v>
      </c>
      <c r="B24" s="106" t="s">
        <v>7</v>
      </c>
      <c r="C24" s="107">
        <v>8985</v>
      </c>
      <c r="D24" s="81">
        <f t="shared" si="1"/>
        <v>12129.75</v>
      </c>
      <c r="E24" s="90"/>
      <c r="F24" s="88" t="s">
        <v>896</v>
      </c>
      <c r="G24" s="89" t="s">
        <v>7</v>
      </c>
      <c r="H24" s="182">
        <v>580</v>
      </c>
      <c r="I24" s="81">
        <f t="shared" si="6"/>
        <v>783</v>
      </c>
      <c r="J24" s="95"/>
      <c r="K24" s="181"/>
      <c r="L24" s="17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45"/>
      <c r="Z24" s="181"/>
      <c r="AA24" s="102"/>
      <c r="AB24" s="181"/>
      <c r="AC24" s="10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234"/>
    </row>
    <row r="25" spans="1:68" s="30" customFormat="1" ht="13.5" customHeight="1">
      <c r="A25" s="105" t="s">
        <v>81</v>
      </c>
      <c r="B25" s="106" t="s">
        <v>7</v>
      </c>
      <c r="C25" s="107">
        <v>9195</v>
      </c>
      <c r="D25" s="81">
        <f t="shared" si="1"/>
        <v>12413.25</v>
      </c>
      <c r="E25" s="90"/>
      <c r="F25" s="88" t="s">
        <v>504</v>
      </c>
      <c r="G25" s="89" t="s">
        <v>7</v>
      </c>
      <c r="H25" s="182">
        <v>638</v>
      </c>
      <c r="I25" s="81">
        <f t="shared" si="6"/>
        <v>861.3</v>
      </c>
      <c r="J25" s="95"/>
      <c r="K25" s="181"/>
      <c r="L25" s="17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177"/>
      <c r="Y25" s="245"/>
      <c r="Z25" s="181"/>
      <c r="AA25" s="102"/>
      <c r="AB25" s="181"/>
      <c r="AC25" s="10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234"/>
    </row>
    <row r="26" spans="1:68" s="30" customFormat="1" ht="13.5" customHeight="1">
      <c r="A26" s="105" t="s">
        <v>78</v>
      </c>
      <c r="B26" s="106" t="s">
        <v>7</v>
      </c>
      <c r="C26" s="107">
        <v>15310</v>
      </c>
      <c r="D26" s="81">
        <f t="shared" si="1"/>
        <v>20668.5</v>
      </c>
      <c r="E26" s="90"/>
      <c r="F26" s="88" t="s">
        <v>897</v>
      </c>
      <c r="G26" s="89" t="s">
        <v>7</v>
      </c>
      <c r="H26" s="182">
        <v>671</v>
      </c>
      <c r="I26" s="81">
        <f t="shared" si="6"/>
        <v>905.85</v>
      </c>
      <c r="J26" s="95"/>
      <c r="K26" s="181"/>
      <c r="L26" s="17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45"/>
      <c r="Z26" s="181"/>
      <c r="AA26" s="102"/>
      <c r="AB26" s="181"/>
      <c r="AC26" s="10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234"/>
    </row>
    <row r="27" spans="1:68" s="30" customFormat="1" ht="13.5" customHeight="1">
      <c r="A27" s="105" t="s">
        <v>79</v>
      </c>
      <c r="B27" s="106" t="s">
        <v>7</v>
      </c>
      <c r="C27" s="107">
        <v>16150</v>
      </c>
      <c r="D27" s="81">
        <f t="shared" si="1"/>
        <v>21802.5</v>
      </c>
      <c r="E27" s="90"/>
      <c r="F27" s="88" t="s">
        <v>505</v>
      </c>
      <c r="G27" s="89" t="s">
        <v>7</v>
      </c>
      <c r="H27" s="182">
        <v>720</v>
      </c>
      <c r="I27" s="81">
        <f t="shared" si="6"/>
        <v>972</v>
      </c>
      <c r="J27" s="95"/>
      <c r="K27" s="181"/>
      <c r="L27" s="17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77"/>
      <c r="Y27" s="245"/>
      <c r="Z27" s="181"/>
      <c r="AA27" s="102"/>
      <c r="AB27" s="181"/>
      <c r="AC27" s="10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234"/>
    </row>
    <row r="28" spans="1:68" s="30" customFormat="1" ht="13.5" customHeight="1">
      <c r="A28" s="105" t="s">
        <v>591</v>
      </c>
      <c r="B28" s="106" t="s">
        <v>7</v>
      </c>
      <c r="C28" s="107">
        <v>19630</v>
      </c>
      <c r="D28" s="81">
        <f t="shared" si="1"/>
        <v>26500.5</v>
      </c>
      <c r="E28" s="90"/>
      <c r="F28" s="88" t="s">
        <v>898</v>
      </c>
      <c r="G28" s="89" t="s">
        <v>7</v>
      </c>
      <c r="H28" s="182">
        <v>753</v>
      </c>
      <c r="I28" s="81">
        <f t="shared" si="6"/>
        <v>1016.55</v>
      </c>
      <c r="J28" s="95"/>
      <c r="K28" s="181"/>
      <c r="L28" s="17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45"/>
      <c r="Z28" s="181"/>
      <c r="AA28" s="102"/>
      <c r="AB28" s="181"/>
      <c r="AC28" s="10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234"/>
    </row>
    <row r="29" spans="1:68" s="30" customFormat="1" ht="13.5" customHeight="1">
      <c r="A29" s="105" t="s">
        <v>592</v>
      </c>
      <c r="B29" s="106" t="s">
        <v>7</v>
      </c>
      <c r="C29" s="107">
        <v>20470</v>
      </c>
      <c r="D29" s="81">
        <f t="shared" si="1"/>
        <v>27634.5</v>
      </c>
      <c r="E29" s="90"/>
      <c r="F29" s="88" t="s">
        <v>506</v>
      </c>
      <c r="G29" s="89" t="s">
        <v>7</v>
      </c>
      <c r="H29" s="182">
        <v>732</v>
      </c>
      <c r="I29" s="81">
        <f t="shared" si="6"/>
        <v>988.2</v>
      </c>
      <c r="J29" s="95"/>
      <c r="K29" s="181"/>
      <c r="L29" s="17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77"/>
      <c r="Y29" s="245"/>
      <c r="Z29" s="181"/>
      <c r="AA29" s="102"/>
      <c r="AB29" s="181"/>
      <c r="AC29" s="10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234"/>
    </row>
    <row r="30" spans="1:68" s="30" customFormat="1" ht="13.5" customHeight="1">
      <c r="A30" s="105" t="s">
        <v>82</v>
      </c>
      <c r="B30" s="106" t="s">
        <v>7</v>
      </c>
      <c r="C30" s="107">
        <v>19875</v>
      </c>
      <c r="D30" s="81">
        <f t="shared" si="1"/>
        <v>26831.25</v>
      </c>
      <c r="E30" s="90"/>
      <c r="F30" s="88" t="s">
        <v>899</v>
      </c>
      <c r="G30" s="89" t="s">
        <v>7</v>
      </c>
      <c r="H30" s="182">
        <v>761</v>
      </c>
      <c r="I30" s="81">
        <f t="shared" si="6"/>
        <v>1027.3499999999999</v>
      </c>
      <c r="J30" s="95"/>
      <c r="K30" s="181"/>
      <c r="L30" s="17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45"/>
      <c r="Z30" s="181"/>
      <c r="AA30" s="102"/>
      <c r="AB30" s="181"/>
      <c r="AC30" s="10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234"/>
    </row>
    <row r="31" spans="1:68" s="32" customFormat="1" ht="13.5" customHeight="1">
      <c r="A31" s="105" t="s">
        <v>83</v>
      </c>
      <c r="B31" s="106" t="s">
        <v>7</v>
      </c>
      <c r="C31" s="107">
        <v>20715</v>
      </c>
      <c r="D31" s="81">
        <f t="shared" si="1"/>
        <v>27965.25</v>
      </c>
      <c r="E31" s="90"/>
      <c r="F31" s="88" t="s">
        <v>507</v>
      </c>
      <c r="G31" s="89" t="s">
        <v>7</v>
      </c>
      <c r="H31" s="182">
        <v>916</v>
      </c>
      <c r="I31" s="81">
        <f t="shared" si="6"/>
        <v>1236.5999999999999</v>
      </c>
      <c r="J31" s="96"/>
      <c r="K31" s="181"/>
      <c r="L31" s="17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04"/>
      <c r="Y31" s="245"/>
      <c r="Z31" s="181"/>
      <c r="AA31" s="102"/>
      <c r="AB31" s="181"/>
      <c r="AC31" s="102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236"/>
    </row>
    <row r="32" spans="1:68" s="32" customFormat="1" ht="13.5" customHeight="1">
      <c r="A32" s="371" t="s">
        <v>38</v>
      </c>
      <c r="B32" s="372"/>
      <c r="C32" s="372"/>
      <c r="D32" s="373"/>
      <c r="E32" s="90"/>
      <c r="F32" s="88" t="s">
        <v>900</v>
      </c>
      <c r="G32" s="89" t="s">
        <v>7</v>
      </c>
      <c r="H32" s="182">
        <v>949</v>
      </c>
      <c r="I32" s="81">
        <f t="shared" si="6"/>
        <v>1281.1500000000001</v>
      </c>
      <c r="J32" s="96"/>
      <c r="K32" s="181"/>
      <c r="L32" s="17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02"/>
      <c r="Z32" s="181"/>
      <c r="AA32" s="102"/>
      <c r="AB32" s="181"/>
      <c r="AC32" s="102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236"/>
    </row>
    <row r="33" spans="1:68" s="32" customFormat="1" ht="13.5" customHeight="1">
      <c r="A33" s="105" t="s">
        <v>84</v>
      </c>
      <c r="B33" s="89" t="s">
        <v>7</v>
      </c>
      <c r="C33" s="107">
        <v>1149</v>
      </c>
      <c r="D33" s="81">
        <f>C33+C33*35%</f>
        <v>1551.15</v>
      </c>
      <c r="E33" s="90"/>
      <c r="F33" s="88" t="s">
        <v>988</v>
      </c>
      <c r="G33" s="89" t="s">
        <v>7</v>
      </c>
      <c r="H33" s="182">
        <v>924</v>
      </c>
      <c r="I33" s="81">
        <f t="shared" si="6"/>
        <v>1247.4000000000001</v>
      </c>
      <c r="J33" s="96"/>
      <c r="K33" s="178"/>
      <c r="L33" s="17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02"/>
      <c r="Z33" s="181"/>
      <c r="AA33" s="102"/>
      <c r="AB33" s="181"/>
      <c r="AC33" s="102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236"/>
    </row>
    <row r="34" spans="1:68" s="32" customFormat="1" ht="13.5" customHeight="1">
      <c r="A34" s="105" t="s">
        <v>87</v>
      </c>
      <c r="B34" s="89" t="s">
        <v>7</v>
      </c>
      <c r="C34" s="107">
        <v>1948</v>
      </c>
      <c r="D34" s="81">
        <f t="shared" ref="D34:D37" si="7">C34+C34*35%</f>
        <v>2629.8</v>
      </c>
      <c r="E34" s="90"/>
      <c r="F34" s="88" t="s">
        <v>901</v>
      </c>
      <c r="G34" s="89" t="s">
        <v>59</v>
      </c>
      <c r="H34" s="182">
        <v>962</v>
      </c>
      <c r="I34" s="81">
        <f t="shared" si="6"/>
        <v>1298.7</v>
      </c>
      <c r="J34" s="96"/>
      <c r="K34" s="178"/>
      <c r="L34" s="17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02"/>
      <c r="Z34" s="181"/>
      <c r="AA34" s="102"/>
      <c r="AB34" s="181"/>
      <c r="AC34" s="102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236"/>
    </row>
    <row r="35" spans="1:68" s="32" customFormat="1" ht="13.5" customHeight="1">
      <c r="A35" s="105" t="s">
        <v>678</v>
      </c>
      <c r="B35" s="89" t="s">
        <v>7</v>
      </c>
      <c r="C35" s="107">
        <v>1314</v>
      </c>
      <c r="D35" s="81">
        <f t="shared" si="7"/>
        <v>1773.9</v>
      </c>
      <c r="E35" s="90"/>
      <c r="F35" s="88" t="s">
        <v>930</v>
      </c>
      <c r="G35" s="89" t="s">
        <v>7</v>
      </c>
      <c r="H35" s="182">
        <v>1062</v>
      </c>
      <c r="I35" s="81">
        <f t="shared" si="6"/>
        <v>1433.7</v>
      </c>
      <c r="J35" s="96"/>
      <c r="K35" s="178"/>
      <c r="L35" s="17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02"/>
      <c r="Z35" s="181"/>
      <c r="AA35" s="102"/>
      <c r="AB35" s="181"/>
      <c r="AC35" s="102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236"/>
    </row>
    <row r="36" spans="1:68" s="32" customFormat="1" ht="13.5" customHeight="1">
      <c r="A36" s="105" t="s">
        <v>679</v>
      </c>
      <c r="B36" s="89" t="s">
        <v>7</v>
      </c>
      <c r="C36" s="107">
        <v>2527</v>
      </c>
      <c r="D36" s="81">
        <f t="shared" si="7"/>
        <v>3411.45</v>
      </c>
      <c r="E36" s="90"/>
      <c r="F36" s="88" t="s">
        <v>931</v>
      </c>
      <c r="G36" s="89" t="s">
        <v>7</v>
      </c>
      <c r="H36" s="182">
        <v>1106</v>
      </c>
      <c r="I36" s="81">
        <f t="shared" si="6"/>
        <v>1493.1</v>
      </c>
      <c r="J36" s="96"/>
      <c r="K36" s="178"/>
      <c r="L36" s="17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02"/>
      <c r="Z36" s="181"/>
      <c r="AA36" s="102"/>
      <c r="AB36" s="181"/>
      <c r="AC36" s="102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236"/>
    </row>
    <row r="37" spans="1:68" s="32" customFormat="1" ht="13.5" customHeight="1">
      <c r="A37" s="105" t="s">
        <v>85</v>
      </c>
      <c r="B37" s="89" t="s">
        <v>7</v>
      </c>
      <c r="C37" s="107">
        <v>1499</v>
      </c>
      <c r="D37" s="81">
        <f t="shared" si="7"/>
        <v>2023.65</v>
      </c>
      <c r="E37" s="90"/>
      <c r="F37" s="88" t="s">
        <v>932</v>
      </c>
      <c r="G37" s="89" t="s">
        <v>7</v>
      </c>
      <c r="H37" s="182">
        <v>3099</v>
      </c>
      <c r="I37" s="81">
        <f t="shared" si="6"/>
        <v>4183.6499999999996</v>
      </c>
      <c r="J37" s="96"/>
      <c r="K37" s="178"/>
      <c r="L37" s="17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02"/>
      <c r="Z37" s="181"/>
      <c r="AA37" s="102"/>
      <c r="AB37" s="181"/>
      <c r="AC37" s="102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236"/>
    </row>
    <row r="38" spans="1:68" s="32" customFormat="1" ht="13.5" customHeight="1">
      <c r="A38" s="105" t="s">
        <v>86</v>
      </c>
      <c r="B38" s="89" t="s">
        <v>7</v>
      </c>
      <c r="C38" s="107">
        <v>3413</v>
      </c>
      <c r="D38" s="81">
        <f t="shared" ref="D38:D50" si="8">C38+C38*35%</f>
        <v>4607.55</v>
      </c>
      <c r="E38" s="90"/>
      <c r="F38" s="88" t="s">
        <v>902</v>
      </c>
      <c r="G38" s="89" t="s">
        <v>7</v>
      </c>
      <c r="H38" s="182">
        <v>3252</v>
      </c>
      <c r="I38" s="81">
        <f t="shared" si="6"/>
        <v>4390.2</v>
      </c>
      <c r="J38" s="96"/>
      <c r="K38" s="178"/>
      <c r="L38" s="17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2"/>
      <c r="Z38" s="181"/>
      <c r="AA38" s="102"/>
      <c r="AB38" s="181"/>
      <c r="AC38" s="102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236"/>
    </row>
    <row r="39" spans="1:68" s="32" customFormat="1" ht="13.5" customHeight="1">
      <c r="A39" s="105" t="s">
        <v>192</v>
      </c>
      <c r="B39" s="89" t="s">
        <v>7</v>
      </c>
      <c r="C39" s="107">
        <v>1840</v>
      </c>
      <c r="D39" s="81">
        <f t="shared" si="8"/>
        <v>2484</v>
      </c>
      <c r="E39" s="90"/>
      <c r="F39" s="88" t="s">
        <v>903</v>
      </c>
      <c r="G39" s="89" t="s">
        <v>7</v>
      </c>
      <c r="H39" s="182">
        <v>3453</v>
      </c>
      <c r="I39" s="81">
        <f t="shared" si="6"/>
        <v>4661.55</v>
      </c>
      <c r="J39" s="96"/>
      <c r="K39" s="178"/>
      <c r="L39" s="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02"/>
      <c r="Z39" s="181"/>
      <c r="AA39" s="102"/>
      <c r="AB39" s="181"/>
      <c r="AC39" s="102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236"/>
    </row>
    <row r="40" spans="1:68" s="32" customFormat="1" ht="13.5" customHeight="1">
      <c r="A40" s="105" t="s">
        <v>193</v>
      </c>
      <c r="B40" s="89" t="s">
        <v>7</v>
      </c>
      <c r="C40" s="107">
        <v>3835</v>
      </c>
      <c r="D40" s="81">
        <f t="shared" si="8"/>
        <v>5177.25</v>
      </c>
      <c r="E40" s="90"/>
      <c r="F40" s="88" t="s">
        <v>904</v>
      </c>
      <c r="G40" s="89" t="s">
        <v>7</v>
      </c>
      <c r="H40" s="182">
        <v>5226.8510000000006</v>
      </c>
      <c r="I40" s="81">
        <f t="shared" si="6"/>
        <v>7056.2488500000009</v>
      </c>
      <c r="J40" s="96"/>
      <c r="K40" s="178"/>
      <c r="L40" s="4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02"/>
      <c r="Z40" s="181"/>
      <c r="AA40" s="102"/>
      <c r="AB40" s="181"/>
      <c r="AC40" s="102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236"/>
    </row>
    <row r="41" spans="1:68" s="32" customFormat="1" ht="13.5" customHeight="1">
      <c r="A41" s="105" t="s">
        <v>194</v>
      </c>
      <c r="B41" s="89" t="s">
        <v>7</v>
      </c>
      <c r="C41" s="107">
        <v>10000</v>
      </c>
      <c r="D41" s="81">
        <f t="shared" si="8"/>
        <v>13500</v>
      </c>
      <c r="E41" s="90"/>
      <c r="F41" s="88" t="s">
        <v>905</v>
      </c>
      <c r="G41" s="89" t="s">
        <v>7</v>
      </c>
      <c r="H41" s="182">
        <v>6480</v>
      </c>
      <c r="I41" s="81">
        <f t="shared" si="6"/>
        <v>8748</v>
      </c>
      <c r="J41" s="96"/>
      <c r="K41" s="178"/>
      <c r="L41" s="4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02"/>
      <c r="Z41" s="181"/>
      <c r="AA41" s="102"/>
      <c r="AB41" s="181"/>
      <c r="AC41" s="102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236"/>
    </row>
    <row r="42" spans="1:68" s="32" customFormat="1" ht="13.5" customHeight="1">
      <c r="A42" s="105" t="s">
        <v>195</v>
      </c>
      <c r="B42" s="89" t="s">
        <v>7</v>
      </c>
      <c r="C42" s="107">
        <v>15890</v>
      </c>
      <c r="D42" s="81">
        <f t="shared" si="8"/>
        <v>21451.5</v>
      </c>
      <c r="E42" s="90"/>
      <c r="F42" s="88" t="s">
        <v>906</v>
      </c>
      <c r="G42" s="89" t="s">
        <v>7</v>
      </c>
      <c r="H42" s="182">
        <v>7067.0709999999999</v>
      </c>
      <c r="I42" s="81">
        <f t="shared" si="6"/>
        <v>9540.5458499999986</v>
      </c>
      <c r="J42" s="96"/>
      <c r="K42" s="178"/>
      <c r="L42" s="4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02"/>
      <c r="Z42" s="181"/>
      <c r="AA42" s="102"/>
      <c r="AB42" s="181"/>
      <c r="AC42" s="102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236"/>
    </row>
    <row r="43" spans="1:68" s="32" customFormat="1" ht="13.5" customHeight="1">
      <c r="A43" s="105" t="s">
        <v>225</v>
      </c>
      <c r="B43" s="89" t="s">
        <v>7</v>
      </c>
      <c r="C43" s="107">
        <v>10593</v>
      </c>
      <c r="D43" s="81">
        <f t="shared" si="8"/>
        <v>14300.55</v>
      </c>
      <c r="E43" s="90"/>
      <c r="F43" s="88" t="s">
        <v>907</v>
      </c>
      <c r="G43" s="89" t="s">
        <v>7</v>
      </c>
      <c r="H43" s="182">
        <v>9007.9500000000007</v>
      </c>
      <c r="I43" s="81">
        <f t="shared" si="6"/>
        <v>12160.732500000002</v>
      </c>
      <c r="J43" s="96"/>
      <c r="K43" s="178"/>
      <c r="L43" s="4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02"/>
      <c r="Z43" s="181"/>
      <c r="AA43" s="102"/>
      <c r="AB43" s="181"/>
      <c r="AC43" s="102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236"/>
    </row>
    <row r="44" spans="1:68" s="32" customFormat="1" ht="13.5" customHeight="1">
      <c r="A44" s="105" t="s">
        <v>217</v>
      </c>
      <c r="B44" s="89" t="s">
        <v>7</v>
      </c>
      <c r="C44" s="107">
        <v>18674</v>
      </c>
      <c r="D44" s="81">
        <f t="shared" si="8"/>
        <v>25209.9</v>
      </c>
      <c r="E44" s="90"/>
      <c r="F44" s="88" t="s">
        <v>908</v>
      </c>
      <c r="G44" s="89" t="s">
        <v>7</v>
      </c>
      <c r="H44" s="182">
        <v>10358.049999999999</v>
      </c>
      <c r="I44" s="81">
        <f t="shared" si="6"/>
        <v>13983.367499999998</v>
      </c>
      <c r="J44" s="96"/>
      <c r="K44" s="178"/>
      <c r="L44" s="4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02"/>
      <c r="Z44" s="181"/>
      <c r="AA44" s="102"/>
      <c r="AB44" s="181"/>
      <c r="AC44" s="102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236"/>
    </row>
    <row r="45" spans="1:68" s="32" customFormat="1" ht="13.5" customHeight="1">
      <c r="A45" s="105" t="s">
        <v>226</v>
      </c>
      <c r="B45" s="89" t="s">
        <v>7</v>
      </c>
      <c r="C45" s="107">
        <v>18891</v>
      </c>
      <c r="D45" s="81">
        <f t="shared" si="8"/>
        <v>25502.85</v>
      </c>
      <c r="E45" s="90"/>
      <c r="F45" s="348" t="s">
        <v>722</v>
      </c>
      <c r="G45" s="348"/>
      <c r="H45" s="348"/>
      <c r="I45" s="348"/>
      <c r="J45" s="96"/>
      <c r="K45" s="178"/>
      <c r="L45" s="4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02"/>
      <c r="Z45" s="181"/>
      <c r="AA45" s="102"/>
      <c r="AB45" s="181"/>
      <c r="AC45" s="102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236"/>
    </row>
    <row r="46" spans="1:68" s="32" customFormat="1" ht="13.5" customHeight="1">
      <c r="A46" s="105" t="s">
        <v>218</v>
      </c>
      <c r="B46" s="89" t="s">
        <v>7</v>
      </c>
      <c r="C46" s="107">
        <v>28278</v>
      </c>
      <c r="D46" s="81">
        <f t="shared" si="8"/>
        <v>38175.300000000003</v>
      </c>
      <c r="E46" s="90"/>
      <c r="F46" s="88" t="s">
        <v>88</v>
      </c>
      <c r="G46" s="89" t="s">
        <v>7</v>
      </c>
      <c r="H46" s="62">
        <v>365.7</v>
      </c>
      <c r="I46" s="81">
        <f>H46+H46*35%</f>
        <v>493.69499999999999</v>
      </c>
      <c r="J46" s="96"/>
      <c r="K46" s="178"/>
      <c r="L46" s="4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02"/>
      <c r="Z46" s="181"/>
      <c r="AA46" s="102"/>
      <c r="AB46" s="181"/>
      <c r="AC46" s="102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236"/>
    </row>
    <row r="47" spans="1:68" s="32" customFormat="1" ht="13.5" customHeight="1">
      <c r="A47" s="105" t="s">
        <v>227</v>
      </c>
      <c r="B47" s="89" t="s">
        <v>7</v>
      </c>
      <c r="C47" s="107">
        <v>20516</v>
      </c>
      <c r="D47" s="81">
        <f t="shared" si="8"/>
        <v>27696.6</v>
      </c>
      <c r="E47" s="90"/>
      <c r="F47" s="88" t="s">
        <v>617</v>
      </c>
      <c r="G47" s="89" t="s">
        <v>7</v>
      </c>
      <c r="H47" s="182">
        <v>317</v>
      </c>
      <c r="I47" s="81">
        <f t="shared" ref="I47:I76" si="9">H47+H47*35%</f>
        <v>427.95</v>
      </c>
      <c r="J47" s="96"/>
      <c r="K47" s="178"/>
      <c r="L47" s="4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47"/>
      <c r="Z47" s="181"/>
      <c r="AA47" s="247"/>
      <c r="AB47" s="181"/>
      <c r="AC47" s="102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236"/>
    </row>
    <row r="48" spans="1:68" s="32" customFormat="1" ht="13.5" customHeight="1">
      <c r="A48" s="105" t="s">
        <v>219</v>
      </c>
      <c r="B48" s="89" t="s">
        <v>7</v>
      </c>
      <c r="C48" s="107">
        <v>33081</v>
      </c>
      <c r="D48" s="81">
        <f t="shared" si="8"/>
        <v>44659.35</v>
      </c>
      <c r="E48" s="90"/>
      <c r="F48" s="88" t="s">
        <v>890</v>
      </c>
      <c r="G48" s="89" t="s">
        <v>7</v>
      </c>
      <c r="H48" s="182">
        <v>323</v>
      </c>
      <c r="I48" s="81">
        <f t="shared" si="9"/>
        <v>436.05</v>
      </c>
      <c r="J48" s="96"/>
      <c r="K48" s="178"/>
      <c r="L48" s="17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47"/>
      <c r="Z48" s="181"/>
      <c r="AA48" s="247"/>
      <c r="AB48" s="181"/>
      <c r="AC48" s="102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236"/>
    </row>
    <row r="49" spans="1:68" s="32" customFormat="1" ht="13.5" customHeight="1">
      <c r="A49" s="164" t="s">
        <v>852</v>
      </c>
      <c r="B49" s="89" t="s">
        <v>856</v>
      </c>
      <c r="C49" s="107">
        <v>151</v>
      </c>
      <c r="D49" s="81">
        <f t="shared" si="8"/>
        <v>203.85</v>
      </c>
      <c r="E49" s="90"/>
      <c r="F49" s="88" t="s">
        <v>618</v>
      </c>
      <c r="G49" s="89" t="s">
        <v>7</v>
      </c>
      <c r="H49" s="182">
        <v>371</v>
      </c>
      <c r="I49" s="81">
        <f t="shared" si="9"/>
        <v>500.85</v>
      </c>
      <c r="J49" s="96"/>
      <c r="K49" s="178"/>
      <c r="L49" s="17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47"/>
      <c r="Z49" s="181"/>
      <c r="AA49" s="247"/>
      <c r="AB49" s="181"/>
      <c r="AC49" s="102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236"/>
    </row>
    <row r="50" spans="1:68" s="32" customFormat="1" ht="13.5" customHeight="1">
      <c r="A50" s="164" t="s">
        <v>853</v>
      </c>
      <c r="B50" s="89" t="s">
        <v>856</v>
      </c>
      <c r="C50" s="107">
        <v>260</v>
      </c>
      <c r="D50" s="81">
        <f t="shared" si="8"/>
        <v>351</v>
      </c>
      <c r="E50" s="90"/>
      <c r="F50" s="88" t="s">
        <v>891</v>
      </c>
      <c r="G50" s="89" t="s">
        <v>7</v>
      </c>
      <c r="H50" s="182">
        <v>376</v>
      </c>
      <c r="I50" s="81">
        <f t="shared" si="9"/>
        <v>507.6</v>
      </c>
      <c r="J50" s="96"/>
      <c r="K50" s="178"/>
      <c r="L50" s="177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47"/>
      <c r="Z50" s="181"/>
      <c r="AA50" s="247"/>
      <c r="AB50" s="181"/>
      <c r="AC50" s="102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236"/>
    </row>
    <row r="51" spans="1:68" s="32" customFormat="1" ht="13.5" customHeight="1">
      <c r="A51" s="349" t="s">
        <v>199</v>
      </c>
      <c r="B51" s="350"/>
      <c r="C51" s="350"/>
      <c r="D51" s="351"/>
      <c r="E51" s="90"/>
      <c r="F51" s="88" t="s">
        <v>619</v>
      </c>
      <c r="G51" s="89" t="s">
        <v>7</v>
      </c>
      <c r="H51" s="182">
        <v>452</v>
      </c>
      <c r="I51" s="81">
        <f t="shared" si="9"/>
        <v>610.20000000000005</v>
      </c>
      <c r="J51" s="96"/>
      <c r="K51" s="178"/>
      <c r="L51" s="177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47"/>
      <c r="Z51" s="181"/>
      <c r="AA51" s="247"/>
      <c r="AB51" s="181"/>
      <c r="AC51" s="102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236"/>
    </row>
    <row r="52" spans="1:68" s="32" customFormat="1" ht="13.5" customHeight="1">
      <c r="A52" s="88" t="s">
        <v>196</v>
      </c>
      <c r="B52" s="89" t="s">
        <v>7</v>
      </c>
      <c r="C52" s="182">
        <v>1921</v>
      </c>
      <c r="D52" s="81">
        <f>C52+C52*35%</f>
        <v>2593.35</v>
      </c>
      <c r="E52" s="90"/>
      <c r="F52" s="88" t="s">
        <v>892</v>
      </c>
      <c r="G52" s="89" t="s">
        <v>7</v>
      </c>
      <c r="H52" s="182">
        <v>458</v>
      </c>
      <c r="I52" s="81">
        <f t="shared" si="9"/>
        <v>618.29999999999995</v>
      </c>
      <c r="J52" s="96"/>
      <c r="K52" s="178"/>
      <c r="L52" s="177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47"/>
      <c r="Z52" s="181"/>
      <c r="AA52" s="247"/>
      <c r="AB52" s="181"/>
      <c r="AC52" s="102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236"/>
    </row>
    <row r="53" spans="1:68" s="32" customFormat="1" ht="13.5" customHeight="1">
      <c r="A53" s="88" t="s">
        <v>197</v>
      </c>
      <c r="B53" s="89" t="s">
        <v>7</v>
      </c>
      <c r="C53" s="182">
        <v>2923</v>
      </c>
      <c r="D53" s="81">
        <f t="shared" ref="D53:D54" si="10">C53+C53*35%</f>
        <v>3946.05</v>
      </c>
      <c r="E53" s="90"/>
      <c r="F53" s="88" t="s">
        <v>510</v>
      </c>
      <c r="G53" s="89" t="s">
        <v>7</v>
      </c>
      <c r="H53" s="182">
        <v>466</v>
      </c>
      <c r="I53" s="81">
        <f t="shared" si="9"/>
        <v>629.1</v>
      </c>
      <c r="J53" s="96"/>
      <c r="K53" s="178"/>
      <c r="L53" s="17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47"/>
      <c r="Z53" s="181"/>
      <c r="AA53" s="247"/>
      <c r="AB53" s="181"/>
      <c r="AC53" s="102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236"/>
    </row>
    <row r="54" spans="1:68" s="32" customFormat="1" ht="13.5" customHeight="1">
      <c r="A54" s="88" t="s">
        <v>198</v>
      </c>
      <c r="B54" s="89" t="s">
        <v>7</v>
      </c>
      <c r="C54" s="182">
        <v>3436</v>
      </c>
      <c r="D54" s="81">
        <f t="shared" si="10"/>
        <v>4638.6000000000004</v>
      </c>
      <c r="E54" s="90"/>
      <c r="F54" s="88" t="s">
        <v>893</v>
      </c>
      <c r="G54" s="89" t="s">
        <v>7</v>
      </c>
      <c r="H54" s="182">
        <v>531</v>
      </c>
      <c r="I54" s="81">
        <f t="shared" si="9"/>
        <v>716.85</v>
      </c>
      <c r="J54" s="96"/>
      <c r="K54" s="178"/>
      <c r="L54" s="177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47"/>
      <c r="Z54" s="181"/>
      <c r="AA54" s="248"/>
      <c r="AB54" s="181"/>
      <c r="AC54" s="102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236"/>
    </row>
    <row r="55" spans="1:68" s="32" customFormat="1" ht="13.5" customHeight="1">
      <c r="A55" s="352" t="s">
        <v>321</v>
      </c>
      <c r="B55" s="353"/>
      <c r="C55" s="353"/>
      <c r="D55" s="354"/>
      <c r="E55" s="90"/>
      <c r="F55" s="88" t="s">
        <v>511</v>
      </c>
      <c r="G55" s="89" t="s">
        <v>7</v>
      </c>
      <c r="H55" s="182">
        <v>586</v>
      </c>
      <c r="I55" s="81">
        <f t="shared" si="9"/>
        <v>791.1</v>
      </c>
      <c r="J55" s="96"/>
      <c r="K55" s="191"/>
      <c r="L55" s="177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47"/>
      <c r="Z55" s="181"/>
      <c r="AA55" s="248"/>
      <c r="AB55" s="181"/>
      <c r="AC55" s="102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236"/>
    </row>
    <row r="56" spans="1:68" s="32" customFormat="1" ht="13.5" customHeight="1">
      <c r="A56" s="82" t="s">
        <v>562</v>
      </c>
      <c r="B56" s="47" t="s">
        <v>7</v>
      </c>
      <c r="C56" s="124">
        <v>3800</v>
      </c>
      <c r="D56" s="81">
        <f>C56+C56*35%</f>
        <v>5130</v>
      </c>
      <c r="E56" s="90"/>
      <c r="F56" s="88" t="s">
        <v>909</v>
      </c>
      <c r="G56" s="89" t="s">
        <v>7</v>
      </c>
      <c r="H56" s="182">
        <v>598</v>
      </c>
      <c r="I56" s="81">
        <f t="shared" si="9"/>
        <v>807.3</v>
      </c>
      <c r="J56" s="96"/>
      <c r="K56" s="180"/>
      <c r="L56" s="177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47"/>
      <c r="Z56" s="181"/>
      <c r="AA56" s="248"/>
      <c r="AB56" s="181"/>
      <c r="AC56" s="102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236"/>
    </row>
    <row r="57" spans="1:68" s="32" customFormat="1" ht="13.5" customHeight="1">
      <c r="A57" s="82" t="s">
        <v>563</v>
      </c>
      <c r="B57" s="47" t="s">
        <v>7</v>
      </c>
      <c r="C57" s="124">
        <v>4000</v>
      </c>
      <c r="D57" s="81">
        <f t="shared" ref="D57:D81" si="11">C57+C57*35%</f>
        <v>5400</v>
      </c>
      <c r="E57" s="90"/>
      <c r="F57" s="88" t="s">
        <v>512</v>
      </c>
      <c r="G57" s="89" t="s">
        <v>7</v>
      </c>
      <c r="H57" s="182">
        <v>681</v>
      </c>
      <c r="I57" s="81">
        <f t="shared" si="9"/>
        <v>919.35</v>
      </c>
      <c r="J57" s="96"/>
      <c r="K57" s="180"/>
      <c r="L57" s="177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47"/>
      <c r="Z57" s="181"/>
      <c r="AA57" s="247"/>
      <c r="AB57" s="181"/>
      <c r="AC57" s="17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236"/>
    </row>
    <row r="58" spans="1:68" s="32" customFormat="1" ht="13.5" customHeight="1">
      <c r="A58" s="82" t="s">
        <v>564</v>
      </c>
      <c r="B58" s="47" t="s">
        <v>7</v>
      </c>
      <c r="C58" s="125">
        <v>4500</v>
      </c>
      <c r="D58" s="81">
        <f t="shared" si="11"/>
        <v>6075</v>
      </c>
      <c r="E58" s="90"/>
      <c r="F58" s="88" t="s">
        <v>910</v>
      </c>
      <c r="G58" s="89" t="s">
        <v>7</v>
      </c>
      <c r="H58" s="182">
        <v>694</v>
      </c>
      <c r="I58" s="81">
        <f t="shared" si="9"/>
        <v>936.9</v>
      </c>
      <c r="J58" s="96"/>
      <c r="K58" s="180"/>
      <c r="L58" s="177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47"/>
      <c r="Z58" s="181"/>
      <c r="AA58" s="247"/>
      <c r="AB58" s="181"/>
      <c r="AC58" s="17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236"/>
    </row>
    <row r="59" spans="1:68" s="32" customFormat="1" ht="13.5" customHeight="1">
      <c r="A59" s="82" t="s">
        <v>565</v>
      </c>
      <c r="B59" s="47" t="s">
        <v>7</v>
      </c>
      <c r="C59" s="125">
        <v>4900</v>
      </c>
      <c r="D59" s="81">
        <f t="shared" si="11"/>
        <v>6615</v>
      </c>
      <c r="E59" s="90"/>
      <c r="F59" s="88" t="s">
        <v>513</v>
      </c>
      <c r="G59" s="89" t="s">
        <v>7</v>
      </c>
      <c r="H59" s="182">
        <v>772</v>
      </c>
      <c r="I59" s="81">
        <f t="shared" si="9"/>
        <v>1042.2</v>
      </c>
      <c r="J59" s="96"/>
      <c r="K59" s="191"/>
      <c r="L59" s="177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47"/>
      <c r="Z59" s="181"/>
      <c r="AA59" s="249"/>
      <c r="AB59" s="181"/>
      <c r="AC59" s="102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236"/>
    </row>
    <row r="60" spans="1:68" s="32" customFormat="1" ht="13.5" customHeight="1">
      <c r="A60" s="82" t="s">
        <v>566</v>
      </c>
      <c r="B60" s="47" t="s">
        <v>7</v>
      </c>
      <c r="C60" s="125">
        <v>4700</v>
      </c>
      <c r="D60" s="81">
        <f t="shared" si="11"/>
        <v>6345</v>
      </c>
      <c r="E60" s="90"/>
      <c r="F60" s="88" t="s">
        <v>911</v>
      </c>
      <c r="G60" s="89" t="s">
        <v>7</v>
      </c>
      <c r="H60" s="182">
        <v>791</v>
      </c>
      <c r="I60" s="81">
        <f t="shared" si="9"/>
        <v>1067.8499999999999</v>
      </c>
      <c r="J60" s="96"/>
      <c r="K60" s="191"/>
      <c r="L60" s="177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47"/>
      <c r="Z60" s="181"/>
      <c r="AA60" s="249"/>
      <c r="AB60" s="181"/>
      <c r="AC60" s="102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236"/>
    </row>
    <row r="61" spans="1:68" s="32" customFormat="1" ht="13.5" customHeight="1">
      <c r="A61" s="82" t="s">
        <v>567</v>
      </c>
      <c r="B61" s="47" t="s">
        <v>7</v>
      </c>
      <c r="C61" s="125">
        <v>5200</v>
      </c>
      <c r="D61" s="81">
        <f t="shared" si="11"/>
        <v>7020</v>
      </c>
      <c r="E61" s="90"/>
      <c r="F61" s="88" t="s">
        <v>514</v>
      </c>
      <c r="G61" s="89" t="s">
        <v>7</v>
      </c>
      <c r="H61" s="182">
        <v>786</v>
      </c>
      <c r="I61" s="81">
        <f t="shared" si="9"/>
        <v>1061.0999999999999</v>
      </c>
      <c r="J61" s="96"/>
      <c r="K61" s="191"/>
      <c r="L61" s="177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47"/>
      <c r="Z61" s="181"/>
      <c r="AA61" s="248"/>
      <c r="AB61" s="181"/>
      <c r="AC61" s="102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236"/>
    </row>
    <row r="62" spans="1:68" s="32" customFormat="1" ht="13.5" customHeight="1">
      <c r="A62" s="82" t="s">
        <v>568</v>
      </c>
      <c r="B62" s="47" t="s">
        <v>7</v>
      </c>
      <c r="C62" s="125">
        <v>5100</v>
      </c>
      <c r="D62" s="81">
        <f t="shared" si="11"/>
        <v>6885</v>
      </c>
      <c r="E62" s="90"/>
      <c r="F62" s="88" t="s">
        <v>912</v>
      </c>
      <c r="G62" s="89" t="s">
        <v>7</v>
      </c>
      <c r="H62" s="182">
        <v>803</v>
      </c>
      <c r="I62" s="81">
        <f t="shared" si="9"/>
        <v>1084.05</v>
      </c>
      <c r="J62" s="96"/>
      <c r="K62" s="191"/>
      <c r="L62" s="177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47"/>
      <c r="Z62" s="181"/>
      <c r="AA62" s="248"/>
      <c r="AB62" s="181"/>
      <c r="AC62" s="102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236"/>
    </row>
    <row r="63" spans="1:68" s="32" customFormat="1" ht="13.5" customHeight="1">
      <c r="A63" s="82" t="s">
        <v>569</v>
      </c>
      <c r="B63" s="47" t="s">
        <v>7</v>
      </c>
      <c r="C63" s="125">
        <v>5700</v>
      </c>
      <c r="D63" s="81">
        <f t="shared" si="11"/>
        <v>7695</v>
      </c>
      <c r="E63" s="90"/>
      <c r="F63" s="88" t="s">
        <v>515</v>
      </c>
      <c r="G63" s="89" t="s">
        <v>7</v>
      </c>
      <c r="H63" s="182">
        <v>1050</v>
      </c>
      <c r="I63" s="81">
        <f t="shared" si="9"/>
        <v>1417.5</v>
      </c>
      <c r="J63" s="96"/>
      <c r="K63" s="191"/>
      <c r="L63" s="177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47"/>
      <c r="Z63" s="181"/>
      <c r="AA63" s="249"/>
      <c r="AB63" s="181"/>
      <c r="AC63" s="102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236"/>
    </row>
    <row r="64" spans="1:68" s="32" customFormat="1" ht="13.5" customHeight="1">
      <c r="A64" s="126" t="s">
        <v>570</v>
      </c>
      <c r="B64" s="47" t="s">
        <v>7</v>
      </c>
      <c r="C64" s="125">
        <v>5900</v>
      </c>
      <c r="D64" s="81">
        <f t="shared" si="11"/>
        <v>7965</v>
      </c>
      <c r="E64" s="90"/>
      <c r="F64" s="88" t="s">
        <v>913</v>
      </c>
      <c r="G64" s="89" t="s">
        <v>7</v>
      </c>
      <c r="H64" s="182">
        <v>1079</v>
      </c>
      <c r="I64" s="81">
        <f t="shared" si="9"/>
        <v>1456.65</v>
      </c>
      <c r="J64" s="96"/>
      <c r="K64" s="191"/>
      <c r="L64" s="4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47"/>
      <c r="Z64" s="181"/>
      <c r="AA64" s="249"/>
      <c r="AB64" s="181"/>
      <c r="AC64" s="102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236"/>
    </row>
    <row r="65" spans="1:68" s="32" customFormat="1" ht="13.5" customHeight="1">
      <c r="A65" s="126" t="s">
        <v>571</v>
      </c>
      <c r="B65" s="47" t="s">
        <v>7</v>
      </c>
      <c r="C65" s="125">
        <v>6700</v>
      </c>
      <c r="D65" s="81">
        <f t="shared" si="11"/>
        <v>9045</v>
      </c>
      <c r="E65" s="90"/>
      <c r="F65" s="88" t="s">
        <v>516</v>
      </c>
      <c r="G65" s="89" t="s">
        <v>7</v>
      </c>
      <c r="H65" s="182">
        <v>1080</v>
      </c>
      <c r="I65" s="81">
        <f t="shared" si="9"/>
        <v>1458</v>
      </c>
      <c r="J65" s="96"/>
      <c r="K65" s="191"/>
      <c r="L65" s="4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47"/>
      <c r="Z65" s="181"/>
      <c r="AA65" s="248"/>
      <c r="AB65" s="181"/>
      <c r="AC65" s="102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236"/>
    </row>
    <row r="66" spans="1:68" s="32" customFormat="1" ht="13.5" customHeight="1">
      <c r="A66" s="126" t="s">
        <v>572</v>
      </c>
      <c r="B66" s="47" t="s">
        <v>7</v>
      </c>
      <c r="C66" s="125">
        <v>8500</v>
      </c>
      <c r="D66" s="81">
        <f t="shared" si="11"/>
        <v>11475</v>
      </c>
      <c r="E66" s="90"/>
      <c r="F66" s="88" t="s">
        <v>914</v>
      </c>
      <c r="G66" s="89" t="s">
        <v>7</v>
      </c>
      <c r="H66" s="182">
        <v>1103</v>
      </c>
      <c r="I66" s="81">
        <f t="shared" si="9"/>
        <v>1489.05</v>
      </c>
      <c r="J66" s="96"/>
      <c r="K66" s="191"/>
      <c r="L66" s="4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47"/>
      <c r="Z66" s="181"/>
      <c r="AA66" s="248"/>
      <c r="AB66" s="181"/>
      <c r="AC66" s="102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236"/>
    </row>
    <row r="67" spans="1:68" s="32" customFormat="1" ht="13.5" customHeight="1">
      <c r="A67" s="126" t="s">
        <v>573</v>
      </c>
      <c r="B67" s="47" t="s">
        <v>7</v>
      </c>
      <c r="C67" s="125">
        <v>8900</v>
      </c>
      <c r="D67" s="81">
        <f t="shared" si="11"/>
        <v>12015</v>
      </c>
      <c r="E67" s="90"/>
      <c r="F67" s="88" t="s">
        <v>929</v>
      </c>
      <c r="G67" s="89" t="s">
        <v>7</v>
      </c>
      <c r="H67" s="182">
        <v>1293</v>
      </c>
      <c r="I67" s="81">
        <f t="shared" si="9"/>
        <v>1745.55</v>
      </c>
      <c r="J67" s="96"/>
      <c r="K67" s="191"/>
      <c r="L67" s="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47"/>
      <c r="Z67" s="181"/>
      <c r="AA67" s="249"/>
      <c r="AB67" s="181"/>
      <c r="AC67" s="102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236"/>
    </row>
    <row r="68" spans="1:68" s="32" customFormat="1" ht="13.5" customHeight="1">
      <c r="A68" s="126" t="s">
        <v>583</v>
      </c>
      <c r="B68" s="47" t="s">
        <v>7</v>
      </c>
      <c r="C68" s="125">
        <v>41000</v>
      </c>
      <c r="D68" s="81">
        <f t="shared" si="11"/>
        <v>55350</v>
      </c>
      <c r="E68" s="90"/>
      <c r="F68" s="88" t="s">
        <v>933</v>
      </c>
      <c r="G68" s="89" t="s">
        <v>7</v>
      </c>
      <c r="H68" s="182">
        <v>1343</v>
      </c>
      <c r="I68" s="81">
        <f t="shared" si="9"/>
        <v>1813.05</v>
      </c>
      <c r="J68" s="96"/>
      <c r="K68" s="191"/>
      <c r="L68" s="4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47"/>
      <c r="Z68" s="181"/>
      <c r="AA68" s="249"/>
      <c r="AB68" s="181"/>
      <c r="AC68" s="102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236"/>
    </row>
    <row r="69" spans="1:68" s="32" customFormat="1" ht="13.5" customHeight="1">
      <c r="A69" s="126" t="s">
        <v>584</v>
      </c>
      <c r="B69" s="47" t="s">
        <v>7</v>
      </c>
      <c r="C69" s="125">
        <v>46000</v>
      </c>
      <c r="D69" s="81">
        <f t="shared" si="11"/>
        <v>62100</v>
      </c>
      <c r="E69" s="90"/>
      <c r="F69" s="88" t="s">
        <v>934</v>
      </c>
      <c r="G69" s="89" t="s">
        <v>7</v>
      </c>
      <c r="H69" s="182">
        <v>3229</v>
      </c>
      <c r="I69" s="81">
        <f t="shared" si="9"/>
        <v>4359.1499999999996</v>
      </c>
      <c r="J69" s="96"/>
      <c r="K69" s="191"/>
      <c r="L69" s="4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47"/>
      <c r="Z69" s="181"/>
      <c r="AA69" s="247"/>
      <c r="AB69" s="181"/>
      <c r="AC69" s="102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236"/>
    </row>
    <row r="70" spans="1:68" s="32" customFormat="1" ht="13.5" customHeight="1">
      <c r="A70" s="126" t="s">
        <v>834</v>
      </c>
      <c r="B70" s="47" t="s">
        <v>7</v>
      </c>
      <c r="C70" s="125">
        <v>45000</v>
      </c>
      <c r="D70" s="81">
        <f t="shared" si="11"/>
        <v>60750</v>
      </c>
      <c r="E70" s="90"/>
      <c r="F70" s="88" t="s">
        <v>915</v>
      </c>
      <c r="G70" s="89" t="s">
        <v>7</v>
      </c>
      <c r="H70" s="182">
        <v>3383</v>
      </c>
      <c r="I70" s="81">
        <f t="shared" si="9"/>
        <v>4567.05</v>
      </c>
      <c r="J70" s="96"/>
      <c r="K70" s="191"/>
      <c r="L70" s="4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47"/>
      <c r="Z70" s="181"/>
      <c r="AA70" s="247"/>
      <c r="AB70" s="181"/>
      <c r="AC70" s="102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236"/>
    </row>
    <row r="71" spans="1:68" s="32" customFormat="1" ht="13.5" customHeight="1">
      <c r="A71" s="126" t="s">
        <v>833</v>
      </c>
      <c r="B71" s="47" t="s">
        <v>7</v>
      </c>
      <c r="C71" s="125">
        <v>48000</v>
      </c>
      <c r="D71" s="81">
        <f t="shared" si="11"/>
        <v>64800</v>
      </c>
      <c r="E71" s="90"/>
      <c r="F71" s="88" t="s">
        <v>916</v>
      </c>
      <c r="G71" s="89" t="s">
        <v>7</v>
      </c>
      <c r="H71" s="182">
        <v>3754</v>
      </c>
      <c r="I71" s="81">
        <f t="shared" si="9"/>
        <v>5067.8999999999996</v>
      </c>
      <c r="J71" s="96"/>
      <c r="K71" s="191"/>
      <c r="L71" s="4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247"/>
      <c r="Z71" s="181"/>
      <c r="AA71" s="248"/>
      <c r="AB71" s="181"/>
      <c r="AC71" s="102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236"/>
    </row>
    <row r="72" spans="1:68" s="32" customFormat="1" ht="13.5" customHeight="1">
      <c r="A72" s="82" t="s">
        <v>574</v>
      </c>
      <c r="B72" s="47" t="s">
        <v>59</v>
      </c>
      <c r="C72" s="125">
        <v>46000</v>
      </c>
      <c r="D72" s="81">
        <f t="shared" si="11"/>
        <v>62100</v>
      </c>
      <c r="E72" s="90"/>
      <c r="F72" s="88" t="s">
        <v>917</v>
      </c>
      <c r="G72" s="89" t="s">
        <v>7</v>
      </c>
      <c r="H72" s="182">
        <v>5329.2650000000003</v>
      </c>
      <c r="I72" s="81">
        <f t="shared" si="9"/>
        <v>7194.5077500000007</v>
      </c>
      <c r="J72" s="96"/>
      <c r="K72" s="178"/>
      <c r="L72" s="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49"/>
      <c r="Z72" s="181"/>
      <c r="AA72" s="249"/>
      <c r="AB72" s="181"/>
      <c r="AC72" s="102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236"/>
    </row>
    <row r="73" spans="1:68" s="32" customFormat="1" ht="13.5" customHeight="1">
      <c r="A73" s="82" t="s">
        <v>575</v>
      </c>
      <c r="B73" s="47" t="s">
        <v>7</v>
      </c>
      <c r="C73" s="125">
        <v>50000</v>
      </c>
      <c r="D73" s="81">
        <f t="shared" si="11"/>
        <v>67500</v>
      </c>
      <c r="E73" s="90"/>
      <c r="F73" s="88" t="s">
        <v>918</v>
      </c>
      <c r="G73" s="89" t="s">
        <v>7</v>
      </c>
      <c r="H73" s="182">
        <v>6770</v>
      </c>
      <c r="I73" s="81">
        <f t="shared" si="9"/>
        <v>9139.5</v>
      </c>
      <c r="J73" s="96"/>
      <c r="K73" s="178"/>
      <c r="L73" s="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47"/>
      <c r="Z73" s="181"/>
      <c r="AA73" s="248"/>
      <c r="AB73" s="181"/>
      <c r="AC73" s="102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236"/>
    </row>
    <row r="74" spans="1:68" s="32" customFormat="1" ht="13.5" customHeight="1">
      <c r="A74" s="82" t="s">
        <v>576</v>
      </c>
      <c r="B74" s="47" t="s">
        <v>7</v>
      </c>
      <c r="C74" s="125">
        <v>50000</v>
      </c>
      <c r="D74" s="81">
        <f t="shared" si="11"/>
        <v>67500</v>
      </c>
      <c r="E74" s="90"/>
      <c r="F74" s="88" t="s">
        <v>919</v>
      </c>
      <c r="G74" s="89" t="s">
        <v>7</v>
      </c>
      <c r="H74" s="182">
        <v>7661</v>
      </c>
      <c r="I74" s="81">
        <f t="shared" si="9"/>
        <v>10342.35</v>
      </c>
      <c r="J74" s="96"/>
      <c r="K74" s="178"/>
      <c r="L74" s="4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47"/>
      <c r="Z74" s="181"/>
      <c r="AA74" s="248"/>
      <c r="AB74" s="181"/>
      <c r="AC74" s="102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236"/>
    </row>
    <row r="75" spans="1:68" s="30" customFormat="1" ht="13.5" customHeight="1">
      <c r="A75" s="82" t="s">
        <v>577</v>
      </c>
      <c r="B75" s="47" t="s">
        <v>7</v>
      </c>
      <c r="C75" s="125">
        <v>55000</v>
      </c>
      <c r="D75" s="81">
        <f t="shared" si="11"/>
        <v>74250</v>
      </c>
      <c r="E75" s="90"/>
      <c r="F75" s="88" t="s">
        <v>920</v>
      </c>
      <c r="G75" s="89" t="s">
        <v>7</v>
      </c>
      <c r="H75" s="182">
        <v>10212</v>
      </c>
      <c r="I75" s="81">
        <f t="shared" si="9"/>
        <v>13786.2</v>
      </c>
      <c r="J75" s="95"/>
      <c r="K75" s="17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249"/>
      <c r="Z75" s="181"/>
      <c r="AA75" s="249"/>
      <c r="AB75" s="181"/>
      <c r="AC75" s="102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234"/>
    </row>
    <row r="76" spans="1:68" s="30" customFormat="1" ht="13.5" customHeight="1">
      <c r="A76" s="82" t="s">
        <v>578</v>
      </c>
      <c r="B76" s="47" t="s">
        <v>7</v>
      </c>
      <c r="C76" s="125">
        <v>65000</v>
      </c>
      <c r="D76" s="81">
        <f t="shared" si="11"/>
        <v>87750</v>
      </c>
      <c r="E76" s="90"/>
      <c r="F76" s="88" t="s">
        <v>921</v>
      </c>
      <c r="G76" s="89" t="s">
        <v>7</v>
      </c>
      <c r="H76" s="182">
        <v>11462</v>
      </c>
      <c r="I76" s="81">
        <f t="shared" si="9"/>
        <v>15473.7</v>
      </c>
      <c r="J76" s="95"/>
      <c r="K76" s="17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247"/>
      <c r="Z76" s="181"/>
      <c r="AA76" s="248"/>
      <c r="AB76" s="181"/>
      <c r="AC76" s="102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234"/>
    </row>
    <row r="77" spans="1:68" s="30" customFormat="1" ht="13.5" customHeight="1">
      <c r="A77" s="82" t="s">
        <v>579</v>
      </c>
      <c r="B77" s="47" t="s">
        <v>7</v>
      </c>
      <c r="C77" s="125">
        <v>70000</v>
      </c>
      <c r="D77" s="81">
        <f t="shared" si="11"/>
        <v>94500</v>
      </c>
      <c r="E77" s="91"/>
      <c r="F77" s="355" t="s">
        <v>236</v>
      </c>
      <c r="G77" s="355"/>
      <c r="H77" s="355"/>
      <c r="I77" s="355"/>
      <c r="J77" s="95"/>
      <c r="K77" s="17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02"/>
      <c r="Z77" s="181"/>
      <c r="AA77" s="102"/>
      <c r="AB77" s="181"/>
      <c r="AC77" s="102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234"/>
    </row>
    <row r="78" spans="1:68" s="30" customFormat="1" ht="13.5" customHeight="1">
      <c r="A78" s="82" t="s">
        <v>580</v>
      </c>
      <c r="B78" s="47" t="s">
        <v>7</v>
      </c>
      <c r="C78" s="125">
        <v>75000</v>
      </c>
      <c r="D78" s="81">
        <f t="shared" si="11"/>
        <v>101250</v>
      </c>
      <c r="E78" s="91"/>
      <c r="F78" s="105" t="s">
        <v>767</v>
      </c>
      <c r="G78" s="106" t="s">
        <v>7</v>
      </c>
      <c r="H78" s="107">
        <v>1040.75</v>
      </c>
      <c r="I78" s="81">
        <f>H78+H78*35%</f>
        <v>1405.0125</v>
      </c>
      <c r="J78" s="95"/>
      <c r="K78" s="17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02"/>
      <c r="Z78" s="181"/>
      <c r="AA78" s="102"/>
      <c r="AB78" s="181"/>
      <c r="AC78" s="102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234"/>
    </row>
    <row r="79" spans="1:68" s="30" customFormat="1" ht="13.5" customHeight="1">
      <c r="A79" s="82" t="s">
        <v>581</v>
      </c>
      <c r="B79" s="47" t="s">
        <v>7</v>
      </c>
      <c r="C79" s="125">
        <v>80000</v>
      </c>
      <c r="D79" s="81">
        <f t="shared" si="11"/>
        <v>108000</v>
      </c>
      <c r="E79" s="91"/>
      <c r="F79" s="88" t="s">
        <v>60</v>
      </c>
      <c r="G79" s="89" t="s">
        <v>7</v>
      </c>
      <c r="H79" s="182">
        <v>650</v>
      </c>
      <c r="I79" s="81">
        <f>H79+H79*35%</f>
        <v>877.5</v>
      </c>
      <c r="J79" s="95"/>
      <c r="K79" s="179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02"/>
      <c r="Z79" s="181"/>
      <c r="AA79" s="102"/>
      <c r="AB79" s="181"/>
      <c r="AC79" s="102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234"/>
    </row>
    <row r="80" spans="1:68" s="30" customFormat="1" ht="13.5" customHeight="1">
      <c r="A80" s="127" t="s">
        <v>855</v>
      </c>
      <c r="B80" s="128" t="s">
        <v>856</v>
      </c>
      <c r="C80" s="257">
        <v>303</v>
      </c>
      <c r="D80" s="81">
        <f t="shared" si="11"/>
        <v>409.05</v>
      </c>
      <c r="E80" s="91"/>
      <c r="F80" s="88" t="s">
        <v>858</v>
      </c>
      <c r="G80" s="89" t="s">
        <v>7</v>
      </c>
      <c r="H80" s="182">
        <v>1008.55</v>
      </c>
      <c r="I80" s="81">
        <f>H80+H80*35%</f>
        <v>1361.5425</v>
      </c>
      <c r="J80" s="95"/>
      <c r="K80" s="17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02"/>
      <c r="Z80" s="181"/>
      <c r="AA80" s="102"/>
      <c r="AB80" s="181"/>
      <c r="AC80" s="102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234"/>
    </row>
    <row r="81" spans="1:68" s="30" customFormat="1" ht="13.5" customHeight="1">
      <c r="A81" s="127" t="s">
        <v>854</v>
      </c>
      <c r="B81" s="128" t="s">
        <v>856</v>
      </c>
      <c r="C81" s="257">
        <v>548</v>
      </c>
      <c r="D81" s="81">
        <f t="shared" si="11"/>
        <v>739.8</v>
      </c>
      <c r="E81" s="92"/>
      <c r="F81" s="388" t="s">
        <v>868</v>
      </c>
      <c r="G81" s="388"/>
      <c r="H81" s="388"/>
      <c r="I81" s="388"/>
      <c r="J81" s="95"/>
      <c r="K81" s="179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02"/>
      <c r="Z81" s="181"/>
      <c r="AA81" s="102"/>
      <c r="AB81" s="181"/>
      <c r="AC81" s="102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234"/>
    </row>
    <row r="82" spans="1:68" s="30" customFormat="1" ht="13.5" customHeight="1">
      <c r="A82" s="389" t="s">
        <v>953</v>
      </c>
      <c r="B82" s="390"/>
      <c r="C82" s="390"/>
      <c r="D82" s="390"/>
      <c r="E82" s="92"/>
      <c r="F82" s="129" t="s">
        <v>859</v>
      </c>
      <c r="G82" s="130" t="s">
        <v>7</v>
      </c>
      <c r="H82" s="182">
        <v>7654</v>
      </c>
      <c r="I82" s="81">
        <f>H82+H82*35%</f>
        <v>10332.9</v>
      </c>
      <c r="J82" s="95"/>
      <c r="K82" s="179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02"/>
      <c r="Z82" s="181"/>
      <c r="AA82" s="102"/>
      <c r="AB82" s="181"/>
      <c r="AC82" s="102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234"/>
    </row>
    <row r="83" spans="1:68" s="30" customFormat="1" ht="13.5" customHeight="1">
      <c r="A83" s="390"/>
      <c r="B83" s="390"/>
      <c r="C83" s="390"/>
      <c r="D83" s="390"/>
      <c r="E83" s="92"/>
      <c r="F83" s="129" t="s">
        <v>860</v>
      </c>
      <c r="G83" s="130" t="s">
        <v>7</v>
      </c>
      <c r="H83" s="182">
        <v>11132</v>
      </c>
      <c r="I83" s="81">
        <f t="shared" ref="I83:I90" si="12">H83+H83*35%</f>
        <v>15028.2</v>
      </c>
      <c r="J83" s="95"/>
      <c r="K83" s="179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02"/>
      <c r="Z83" s="181"/>
      <c r="AA83" s="102"/>
      <c r="AB83" s="181"/>
      <c r="AC83" s="102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234"/>
    </row>
    <row r="84" spans="1:68" s="30" customFormat="1" ht="13.5" customHeight="1">
      <c r="A84" s="391"/>
      <c r="B84" s="391"/>
      <c r="C84" s="391"/>
      <c r="D84" s="391"/>
      <c r="E84" s="92"/>
      <c r="F84" s="126" t="s">
        <v>861</v>
      </c>
      <c r="G84" s="131" t="s">
        <v>7</v>
      </c>
      <c r="H84" s="182">
        <v>23655</v>
      </c>
      <c r="I84" s="81">
        <f t="shared" si="12"/>
        <v>31934.25</v>
      </c>
      <c r="J84" s="95"/>
      <c r="K84" s="179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02"/>
      <c r="Z84" s="181"/>
      <c r="AA84" s="102"/>
      <c r="AB84" s="181"/>
      <c r="AC84" s="102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234"/>
    </row>
    <row r="85" spans="1:68" s="30" customFormat="1" ht="13.5" customHeight="1">
      <c r="A85" s="382" t="s">
        <v>489</v>
      </c>
      <c r="B85" s="382"/>
      <c r="C85" s="382"/>
      <c r="D85" s="383"/>
      <c r="E85" s="92"/>
      <c r="F85" s="126" t="s">
        <v>862</v>
      </c>
      <c r="G85" s="131" t="s">
        <v>7</v>
      </c>
      <c r="H85" s="182">
        <v>27830</v>
      </c>
      <c r="I85" s="81">
        <f t="shared" si="12"/>
        <v>37570.5</v>
      </c>
      <c r="J85" s="95"/>
      <c r="K85" s="180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02"/>
      <c r="Z85" s="181"/>
      <c r="AA85" s="102"/>
      <c r="AB85" s="181"/>
      <c r="AC85" s="102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234"/>
    </row>
    <row r="86" spans="1:68" s="30" customFormat="1" ht="13.5" customHeight="1">
      <c r="A86" s="384"/>
      <c r="B86" s="384"/>
      <c r="C86" s="384"/>
      <c r="D86" s="385"/>
      <c r="E86" s="92"/>
      <c r="F86" s="126" t="s">
        <v>863</v>
      </c>
      <c r="G86" s="131" t="s">
        <v>7</v>
      </c>
      <c r="H86" s="182">
        <v>30613</v>
      </c>
      <c r="I86" s="81">
        <f t="shared" si="12"/>
        <v>41327.550000000003</v>
      </c>
      <c r="J86" s="95"/>
      <c r="K86" s="180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02"/>
      <c r="Z86" s="181"/>
      <c r="AA86" s="102"/>
      <c r="AB86" s="181"/>
      <c r="AC86" s="102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234"/>
    </row>
    <row r="87" spans="1:68" s="30" customFormat="1" ht="13.5" customHeight="1">
      <c r="A87" s="384"/>
      <c r="B87" s="384"/>
      <c r="C87" s="384"/>
      <c r="D87" s="385"/>
      <c r="E87" s="93"/>
      <c r="F87" s="129" t="s">
        <v>864</v>
      </c>
      <c r="G87" s="130" t="s">
        <v>7</v>
      </c>
      <c r="H87" s="182">
        <v>33396</v>
      </c>
      <c r="I87" s="81">
        <f t="shared" si="12"/>
        <v>45084.6</v>
      </c>
      <c r="J87" s="95"/>
      <c r="K87" s="193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02"/>
      <c r="Z87" s="181"/>
      <c r="AA87" s="102"/>
      <c r="AB87" s="181"/>
      <c r="AC87" s="102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234"/>
    </row>
    <row r="88" spans="1:68" s="30" customFormat="1" ht="13.5" customHeight="1">
      <c r="A88" s="384"/>
      <c r="B88" s="384"/>
      <c r="C88" s="384"/>
      <c r="D88" s="385"/>
      <c r="E88" s="93"/>
      <c r="F88" s="129" t="s">
        <v>865</v>
      </c>
      <c r="G88" s="130" t="s">
        <v>7</v>
      </c>
      <c r="H88" s="182">
        <v>54268</v>
      </c>
      <c r="I88" s="81">
        <f t="shared" si="12"/>
        <v>73261.8</v>
      </c>
      <c r="J88" s="95"/>
      <c r="K88" s="193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02"/>
      <c r="Z88" s="181"/>
      <c r="AA88" s="102"/>
      <c r="AB88" s="181"/>
      <c r="AC88" s="102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234"/>
    </row>
    <row r="89" spans="1:68" s="30" customFormat="1" ht="13.5" customHeight="1">
      <c r="A89" s="384"/>
      <c r="B89" s="384"/>
      <c r="C89" s="384"/>
      <c r="D89" s="385"/>
      <c r="E89" s="93"/>
      <c r="F89" s="126" t="s">
        <v>866</v>
      </c>
      <c r="G89" s="131" t="s">
        <v>7</v>
      </c>
      <c r="H89" s="182">
        <v>57051</v>
      </c>
      <c r="I89" s="81">
        <f t="shared" si="12"/>
        <v>77018.850000000006</v>
      </c>
      <c r="J89" s="95"/>
      <c r="K89" s="19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02"/>
      <c r="Z89" s="181"/>
      <c r="AA89" s="102"/>
      <c r="AB89" s="181"/>
      <c r="AC89" s="102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234"/>
    </row>
    <row r="90" spans="1:68" s="30" customFormat="1" ht="13.5" customHeight="1">
      <c r="A90" s="384"/>
      <c r="B90" s="384"/>
      <c r="C90" s="384"/>
      <c r="D90" s="385"/>
      <c r="E90" s="93"/>
      <c r="F90" s="132" t="s">
        <v>867</v>
      </c>
      <c r="G90" s="133" t="s">
        <v>7</v>
      </c>
      <c r="H90" s="182">
        <v>68183</v>
      </c>
      <c r="I90" s="134">
        <f t="shared" si="12"/>
        <v>92047.05</v>
      </c>
      <c r="J90" s="95"/>
      <c r="K90" s="19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02"/>
      <c r="Z90" s="181"/>
      <c r="AA90" s="102"/>
      <c r="AB90" s="181"/>
      <c r="AC90" s="102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234"/>
    </row>
    <row r="91" spans="1:68" s="30" customFormat="1" ht="13.5" customHeight="1">
      <c r="A91" s="386"/>
      <c r="B91" s="386"/>
      <c r="C91" s="386"/>
      <c r="D91" s="387"/>
      <c r="E91" s="93"/>
      <c r="F91" s="379" t="s">
        <v>869</v>
      </c>
      <c r="G91" s="380"/>
      <c r="H91" s="380"/>
      <c r="I91" s="381"/>
      <c r="J91" s="95"/>
      <c r="K91" s="17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02"/>
      <c r="Z91" s="181"/>
      <c r="AA91" s="102"/>
      <c r="AB91" s="181"/>
      <c r="AC91" s="102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234"/>
    </row>
    <row r="92" spans="1:68" s="30" customFormat="1" ht="13.5" customHeight="1">
      <c r="A92" s="376"/>
      <c r="B92" s="377"/>
      <c r="C92" s="377"/>
      <c r="D92" s="378"/>
      <c r="E92" s="94"/>
      <c r="F92" s="241"/>
      <c r="G92" s="76"/>
      <c r="H92" s="76"/>
      <c r="I92" s="76"/>
      <c r="J92" s="95"/>
      <c r="K92" s="17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02"/>
      <c r="Z92" s="181"/>
      <c r="AA92" s="102"/>
      <c r="AB92" s="181"/>
      <c r="AC92" s="102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234"/>
    </row>
    <row r="93" spans="1:68" s="30" customFormat="1" ht="13.5" customHeight="1">
      <c r="A93" s="374"/>
      <c r="B93" s="374"/>
      <c r="C93" s="374"/>
      <c r="D93" s="375"/>
      <c r="E93" s="94"/>
      <c r="F93" s="4"/>
      <c r="G93" s="7"/>
      <c r="H93" s="7"/>
      <c r="I93" s="7"/>
      <c r="J93" s="95"/>
      <c r="K93" s="19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02"/>
      <c r="Z93" s="181"/>
      <c r="AA93" s="102"/>
      <c r="AB93" s="181"/>
      <c r="AC93" s="102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234"/>
    </row>
    <row r="94" spans="1:68" s="30" customFormat="1" ht="13.5" customHeight="1">
      <c r="A94" s="374"/>
      <c r="B94" s="374"/>
      <c r="C94" s="374"/>
      <c r="D94" s="375"/>
      <c r="E94" s="240"/>
      <c r="F94" s="4"/>
      <c r="G94" s="7"/>
      <c r="H94" s="7"/>
      <c r="I94" s="7"/>
      <c r="J94" s="95"/>
      <c r="K94" s="19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02"/>
      <c r="Z94" s="181"/>
      <c r="AA94" s="102"/>
      <c r="AB94" s="181"/>
      <c r="AC94" s="102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234"/>
    </row>
    <row r="95" spans="1:68" s="30" customFormat="1" ht="13.5" customHeight="1">
      <c r="A95" s="7"/>
      <c r="B95" s="7"/>
      <c r="C95" s="7"/>
      <c r="D95" s="44"/>
      <c r="E95" s="242"/>
      <c r="F95" s="4"/>
      <c r="G95" s="7"/>
      <c r="H95" s="7"/>
      <c r="I95" s="7"/>
      <c r="J95" s="9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02"/>
      <c r="Z95" s="181"/>
      <c r="AA95" s="102"/>
      <c r="AB95" s="181"/>
      <c r="AC95" s="102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234"/>
    </row>
    <row r="96" spans="1:68" s="30" customFormat="1" ht="13.5" customHeight="1">
      <c r="A96" s="7"/>
      <c r="B96" s="7"/>
      <c r="C96" s="7"/>
      <c r="D96" s="44"/>
      <c r="E96" s="242"/>
      <c r="F96" s="4"/>
      <c r="G96" s="7"/>
      <c r="H96" s="7"/>
      <c r="I96" s="7"/>
      <c r="J96" s="9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02"/>
      <c r="Z96" s="181"/>
      <c r="AA96" s="102"/>
      <c r="AB96" s="181"/>
      <c r="AC96" s="102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234"/>
    </row>
    <row r="97" spans="1:68" s="30" customFormat="1" ht="13.5" customHeight="1">
      <c r="A97" s="7"/>
      <c r="B97" s="7"/>
      <c r="C97" s="7"/>
      <c r="D97" s="44"/>
      <c r="E97" s="242"/>
      <c r="F97" s="4"/>
      <c r="G97" s="7"/>
      <c r="H97" s="7"/>
      <c r="I97" s="7"/>
      <c r="J97" s="9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02"/>
      <c r="Z97" s="181"/>
      <c r="AA97" s="102"/>
      <c r="AB97" s="181"/>
      <c r="AC97" s="102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234"/>
    </row>
    <row r="98" spans="1:68" s="30" customFormat="1" ht="13.5" customHeight="1">
      <c r="A98" s="7"/>
      <c r="B98" s="7"/>
      <c r="C98" s="7"/>
      <c r="D98" s="44"/>
      <c r="E98" s="242"/>
      <c r="F98" s="7"/>
      <c r="G98" s="7"/>
      <c r="H98" s="7"/>
      <c r="I98" s="7"/>
      <c r="J98" s="9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02"/>
      <c r="Z98" s="181"/>
      <c r="AA98" s="102"/>
      <c r="AB98" s="181"/>
      <c r="AC98" s="102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234"/>
    </row>
    <row r="99" spans="1:68" s="30" customFormat="1" ht="13.5" customHeight="1">
      <c r="A99" s="7"/>
      <c r="B99" s="7"/>
      <c r="C99" s="7"/>
      <c r="D99" s="44"/>
      <c r="E99" s="242"/>
      <c r="F99" s="7"/>
      <c r="G99" s="7"/>
      <c r="H99" s="7"/>
      <c r="I99" s="7"/>
      <c r="J99" s="9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02"/>
      <c r="Z99" s="181"/>
      <c r="AA99" s="102"/>
      <c r="AB99" s="181"/>
      <c r="AC99" s="102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234"/>
    </row>
    <row r="100" spans="1:68" s="30" customFormat="1">
      <c r="A100" s="7"/>
      <c r="B100" s="7"/>
      <c r="C100" s="7"/>
      <c r="D100" s="44"/>
      <c r="E100" s="18"/>
      <c r="F100" s="7"/>
      <c r="G100" s="7"/>
      <c r="H100" s="7"/>
      <c r="I100" s="7"/>
      <c r="J100" s="9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02"/>
      <c r="Z100" s="181"/>
      <c r="AA100" s="102"/>
      <c r="AB100" s="181"/>
      <c r="AC100" s="102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234"/>
    </row>
    <row r="101" spans="1:68" s="30" customFormat="1">
      <c r="A101" s="7"/>
      <c r="B101" s="7"/>
      <c r="C101" s="7"/>
      <c r="D101" s="12"/>
      <c r="E101" s="18"/>
      <c r="F101" s="7"/>
      <c r="G101" s="7"/>
      <c r="H101" s="7"/>
      <c r="I101" s="7"/>
      <c r="J101" s="9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02"/>
      <c r="Z101" s="181"/>
      <c r="AA101" s="102"/>
      <c r="AB101" s="181"/>
      <c r="AC101" s="102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234"/>
    </row>
    <row r="102" spans="1:68" s="30" customFormat="1">
      <c r="A102" s="7"/>
      <c r="B102" s="7"/>
      <c r="C102" s="7"/>
      <c r="D102" s="12"/>
      <c r="E102" s="18"/>
      <c r="F102" s="7"/>
      <c r="G102" s="7"/>
      <c r="H102" s="7"/>
      <c r="I102" s="7"/>
      <c r="J102" s="9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02"/>
      <c r="Z102" s="181"/>
      <c r="AA102" s="102"/>
      <c r="AB102" s="181"/>
      <c r="AC102" s="102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234"/>
    </row>
    <row r="103" spans="1:68" s="30" customFormat="1">
      <c r="A103" s="7"/>
      <c r="B103" s="7"/>
      <c r="C103" s="7"/>
      <c r="D103" s="12"/>
      <c r="E103" s="18"/>
      <c r="F103" s="7"/>
      <c r="G103" s="7"/>
      <c r="H103" s="7"/>
      <c r="I103" s="7"/>
      <c r="J103" s="9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02"/>
      <c r="Z103" s="181"/>
      <c r="AA103" s="102"/>
      <c r="AB103" s="181"/>
      <c r="AC103" s="102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234"/>
    </row>
    <row r="104" spans="1:68" s="30" customFormat="1">
      <c r="A104" s="7"/>
      <c r="B104" s="7"/>
      <c r="C104" s="7"/>
      <c r="D104" s="12"/>
      <c r="E104" s="12"/>
      <c r="F104" s="7"/>
      <c r="G104" s="7"/>
      <c r="H104" s="7"/>
      <c r="I104" s="7"/>
      <c r="J104" s="9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02"/>
      <c r="Z104" s="181"/>
      <c r="AA104" s="102"/>
      <c r="AB104" s="181"/>
      <c r="AC104" s="102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234"/>
    </row>
    <row r="105" spans="1:68">
      <c r="E105" s="18"/>
    </row>
    <row r="106" spans="1:68">
      <c r="E106" s="18"/>
    </row>
    <row r="107" spans="1:68">
      <c r="E107" s="18"/>
    </row>
    <row r="108" spans="1:68">
      <c r="E108" s="18"/>
    </row>
    <row r="109" spans="1:68">
      <c r="E109" s="19"/>
    </row>
    <row r="110" spans="1:68">
      <c r="E110" s="19"/>
    </row>
    <row r="111" spans="1:68">
      <c r="E111" s="19"/>
    </row>
    <row r="112" spans="1:68">
      <c r="E112" s="19"/>
    </row>
    <row r="113" spans="5:5">
      <c r="E113" s="19"/>
    </row>
  </sheetData>
  <customSheetViews>
    <customSheetView guid="{C10D487A-7E93-4C21-B7D8-FC37D0A2CCCC}" showPageBreaks="1" view="pageBreakPreview" topLeftCell="A25">
      <selection activeCell="A7" sqref="A7"/>
      <pageMargins left="0.25" right="0.25" top="0.75" bottom="0.75" header="0.3" footer="0.3"/>
      <pageSetup paperSize="9" scale="56" orientation="portrait" r:id="rId1"/>
    </customSheetView>
  </customSheetViews>
  <mergeCells count="18">
    <mergeCell ref="A93:D94"/>
    <mergeCell ref="A92:D92"/>
    <mergeCell ref="F91:I91"/>
    <mergeCell ref="A85:D91"/>
    <mergeCell ref="F81:I81"/>
    <mergeCell ref="A82:D84"/>
    <mergeCell ref="A1:I1"/>
    <mergeCell ref="A2:I2"/>
    <mergeCell ref="A3:I3"/>
    <mergeCell ref="F14:I14"/>
    <mergeCell ref="A32:D32"/>
    <mergeCell ref="F45:I45"/>
    <mergeCell ref="A51:D51"/>
    <mergeCell ref="A55:D55"/>
    <mergeCell ref="F77:I77"/>
    <mergeCell ref="F5:I5"/>
    <mergeCell ref="A5:D5"/>
    <mergeCell ref="F8:I8"/>
  </mergeCells>
  <printOptions horizontalCentered="1"/>
  <pageMargins left="0" right="0" top="0" bottom="0" header="0" footer="0"/>
  <pageSetup paperSize="9" scale="59" fitToHeight="0" orientation="portrait" r:id="rId2"/>
  <headerFooter alignWithMargins="0"/>
  <colBreaks count="1" manualBreakCount="1">
    <brk id="10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0"/>
  <sheetViews>
    <sheetView showGridLines="0" view="pageBreakPreview" zoomScaleNormal="100" zoomScaleSheetLayoutView="100" workbookViewId="0">
      <selection activeCell="L8" sqref="L8"/>
    </sheetView>
  </sheetViews>
  <sheetFormatPr baseColWidth="10" defaultColWidth="9.1640625" defaultRowHeight="24" customHeight="1"/>
  <cols>
    <col min="1" max="1" width="48.33203125" style="20" customWidth="1"/>
    <col min="2" max="2" width="4.33203125" style="20" customWidth="1"/>
    <col min="3" max="3" width="10" style="20" customWidth="1"/>
    <col min="4" max="4" width="10" style="26" customWidth="1"/>
    <col min="5" max="5" width="1.33203125" style="26" customWidth="1"/>
    <col min="6" max="6" width="48.33203125" style="20" customWidth="1"/>
    <col min="7" max="7" width="4.33203125" style="20" customWidth="1"/>
    <col min="8" max="9" width="10" style="20" customWidth="1"/>
    <col min="10" max="10" width="0.83203125" style="20" customWidth="1"/>
    <col min="11" max="16384" width="9.1640625" style="20"/>
  </cols>
  <sheetData>
    <row r="1" spans="1:30" ht="168" customHeight="1">
      <c r="A1" s="407"/>
      <c r="B1" s="407"/>
      <c r="C1" s="407"/>
      <c r="D1" s="407"/>
      <c r="E1" s="407"/>
      <c r="F1" s="407"/>
      <c r="G1" s="407"/>
      <c r="H1" s="407"/>
      <c r="I1" s="407"/>
    </row>
    <row r="2" spans="1:30" s="21" customFormat="1" ht="13.5" customHeight="1">
      <c r="A2" s="408" t="str">
        <f>Огнетушители!A2</f>
        <v xml:space="preserve">                                         Действителен с 14 февраля 2022 г.</v>
      </c>
      <c r="B2" s="409"/>
      <c r="C2" s="409"/>
      <c r="D2" s="409"/>
      <c r="E2" s="409"/>
      <c r="F2" s="409"/>
      <c r="G2" s="409"/>
      <c r="H2" s="409"/>
      <c r="I2" s="409"/>
    </row>
    <row r="3" spans="1:30" s="7" customFormat="1" ht="13.5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4" customHeight="1">
      <c r="A4" s="22" t="s">
        <v>4</v>
      </c>
      <c r="B4" s="23" t="s">
        <v>315</v>
      </c>
      <c r="C4" s="23" t="s">
        <v>316</v>
      </c>
      <c r="D4" s="24" t="s">
        <v>487</v>
      </c>
      <c r="E4" s="16"/>
      <c r="F4" s="22" t="s">
        <v>4</v>
      </c>
      <c r="G4" s="23" t="s">
        <v>5</v>
      </c>
      <c r="H4" s="14" t="s">
        <v>316</v>
      </c>
      <c r="I4" s="59" t="s">
        <v>487</v>
      </c>
    </row>
    <row r="5" spans="1:30" ht="15.75" customHeight="1">
      <c r="A5" s="398" t="s">
        <v>63</v>
      </c>
      <c r="B5" s="399"/>
      <c r="C5" s="399"/>
      <c r="D5" s="400"/>
      <c r="E5" s="16"/>
      <c r="F5" s="410" t="s">
        <v>342</v>
      </c>
      <c r="G5" s="411"/>
      <c r="H5" s="411"/>
      <c r="I5" s="412"/>
    </row>
    <row r="6" spans="1:30" ht="14">
      <c r="A6" s="63" t="s">
        <v>872</v>
      </c>
      <c r="B6" s="61" t="s">
        <v>64</v>
      </c>
      <c r="C6" s="258">
        <v>43.434000000000005</v>
      </c>
      <c r="D6" s="81">
        <f>C6+C6*35%</f>
        <v>58.635900000000007</v>
      </c>
      <c r="E6" s="77"/>
      <c r="F6" s="173" t="s">
        <v>684</v>
      </c>
      <c r="G6" s="157" t="s">
        <v>7</v>
      </c>
      <c r="H6" s="166">
        <v>12.2</v>
      </c>
      <c r="I6" s="158">
        <f>H6+H6*35%</f>
        <v>16.47</v>
      </c>
      <c r="K6" s="196"/>
      <c r="L6" s="195"/>
    </row>
    <row r="7" spans="1:30" ht="24" customHeight="1">
      <c r="A7" s="63" t="s">
        <v>873</v>
      </c>
      <c r="B7" s="61" t="s">
        <v>64</v>
      </c>
      <c r="C7" s="258">
        <v>39.116</v>
      </c>
      <c r="D7" s="81">
        <f t="shared" ref="D7:D13" si="0">C7+C7*35%</f>
        <v>52.806600000000003</v>
      </c>
      <c r="E7" s="77"/>
      <c r="F7" s="173" t="s">
        <v>685</v>
      </c>
      <c r="G7" s="157" t="s">
        <v>7</v>
      </c>
      <c r="H7" s="166">
        <v>14</v>
      </c>
      <c r="I7" s="158">
        <f t="shared" ref="I7:I32" si="1">H7+H7*35%</f>
        <v>18.899999999999999</v>
      </c>
      <c r="K7" s="196"/>
      <c r="L7" s="195"/>
    </row>
    <row r="8" spans="1:30" ht="24" customHeight="1">
      <c r="A8" s="63" t="s">
        <v>874</v>
      </c>
      <c r="B8" s="61" t="s">
        <v>64</v>
      </c>
      <c r="C8" s="258">
        <v>60.705999999999996</v>
      </c>
      <c r="D8" s="81">
        <f t="shared" si="0"/>
        <v>81.953099999999992</v>
      </c>
      <c r="E8" s="77"/>
      <c r="F8" s="174" t="s">
        <v>1078</v>
      </c>
      <c r="G8" s="167" t="s">
        <v>7</v>
      </c>
      <c r="H8" s="183">
        <v>37</v>
      </c>
      <c r="I8" s="83">
        <f t="shared" si="1"/>
        <v>49.95</v>
      </c>
      <c r="K8" s="196"/>
      <c r="L8" s="195"/>
    </row>
    <row r="9" spans="1:30" ht="24" customHeight="1">
      <c r="A9" s="63" t="s">
        <v>875</v>
      </c>
      <c r="B9" s="61" t="s">
        <v>64</v>
      </c>
      <c r="C9" s="258">
        <v>53.975000000000001</v>
      </c>
      <c r="D9" s="81">
        <f t="shared" si="0"/>
        <v>72.866250000000008</v>
      </c>
      <c r="E9" s="77"/>
      <c r="F9" s="175" t="s">
        <v>687</v>
      </c>
      <c r="G9" s="85" t="s">
        <v>7</v>
      </c>
      <c r="H9" s="86">
        <v>110.5</v>
      </c>
      <c r="I9" s="84">
        <f t="shared" si="1"/>
        <v>149.17500000000001</v>
      </c>
      <c r="K9" s="196"/>
      <c r="L9" s="195"/>
    </row>
    <row r="10" spans="1:30" ht="14">
      <c r="A10" s="63" t="s">
        <v>876</v>
      </c>
      <c r="B10" s="61" t="s">
        <v>64</v>
      </c>
      <c r="C10" s="258">
        <v>25.654</v>
      </c>
      <c r="D10" s="81">
        <f t="shared" si="0"/>
        <v>34.632899999999999</v>
      </c>
      <c r="E10" s="77"/>
      <c r="F10" s="174" t="s">
        <v>1079</v>
      </c>
      <c r="G10" s="167" t="s">
        <v>7</v>
      </c>
      <c r="H10" s="183">
        <v>123</v>
      </c>
      <c r="I10" s="83">
        <f t="shared" si="1"/>
        <v>166.05</v>
      </c>
      <c r="K10" s="196"/>
      <c r="L10" s="195"/>
    </row>
    <row r="11" spans="1:30" ht="14">
      <c r="A11" s="63" t="s">
        <v>877</v>
      </c>
      <c r="B11" s="61" t="s">
        <v>64</v>
      </c>
      <c r="C11" s="258">
        <v>21.209</v>
      </c>
      <c r="D11" s="81">
        <f t="shared" si="0"/>
        <v>28.632149999999999</v>
      </c>
      <c r="E11" s="77"/>
      <c r="F11" s="174" t="s">
        <v>1105</v>
      </c>
      <c r="G11" s="167" t="s">
        <v>7</v>
      </c>
      <c r="H11" s="168">
        <v>123</v>
      </c>
      <c r="I11" s="83">
        <f t="shared" si="1"/>
        <v>166.05</v>
      </c>
      <c r="K11" s="196"/>
      <c r="L11" s="195"/>
    </row>
    <row r="12" spans="1:30" ht="14">
      <c r="A12" s="63" t="s">
        <v>937</v>
      </c>
      <c r="B12" s="61" t="s">
        <v>64</v>
      </c>
      <c r="C12" s="258">
        <v>69.8</v>
      </c>
      <c r="D12" s="81">
        <f t="shared" si="0"/>
        <v>94.22999999999999</v>
      </c>
      <c r="E12" s="77"/>
      <c r="F12" s="174" t="s">
        <v>1104</v>
      </c>
      <c r="G12" s="167" t="s">
        <v>7</v>
      </c>
      <c r="H12" s="183">
        <v>138</v>
      </c>
      <c r="I12" s="83">
        <f t="shared" si="1"/>
        <v>186.3</v>
      </c>
      <c r="K12" s="196"/>
      <c r="L12" s="195"/>
    </row>
    <row r="13" spans="1:30" ht="14">
      <c r="A13" s="63" t="s">
        <v>938</v>
      </c>
      <c r="B13" s="61" t="s">
        <v>64</v>
      </c>
      <c r="C13" s="258">
        <v>62.07</v>
      </c>
      <c r="D13" s="81">
        <f t="shared" si="0"/>
        <v>83.794499999999999</v>
      </c>
      <c r="E13" s="77"/>
      <c r="F13" s="174" t="s">
        <v>1103</v>
      </c>
      <c r="G13" s="167" t="s">
        <v>7</v>
      </c>
      <c r="H13" s="183">
        <v>138</v>
      </c>
      <c r="I13" s="83">
        <f t="shared" si="1"/>
        <v>186.3</v>
      </c>
      <c r="K13" s="196"/>
      <c r="L13" s="195"/>
    </row>
    <row r="14" spans="1:30" ht="24" customHeight="1">
      <c r="A14" s="404" t="s">
        <v>492</v>
      </c>
      <c r="B14" s="405"/>
      <c r="C14" s="405"/>
      <c r="D14" s="406"/>
      <c r="E14" s="77"/>
      <c r="F14" s="174" t="s">
        <v>1102</v>
      </c>
      <c r="G14" s="167" t="s">
        <v>7</v>
      </c>
      <c r="H14" s="183">
        <v>160</v>
      </c>
      <c r="I14" s="83">
        <f t="shared" si="1"/>
        <v>216</v>
      </c>
      <c r="K14" s="184"/>
    </row>
    <row r="15" spans="1:30" ht="24" customHeight="1">
      <c r="A15" s="63" t="s">
        <v>493</v>
      </c>
      <c r="B15" s="61" t="s">
        <v>64</v>
      </c>
      <c r="C15" s="64">
        <v>4.25</v>
      </c>
      <c r="D15" s="64">
        <v>5.19</v>
      </c>
      <c r="E15" s="77"/>
      <c r="F15" s="174" t="s">
        <v>1101</v>
      </c>
      <c r="G15" s="167" t="s">
        <v>7</v>
      </c>
      <c r="H15" s="183">
        <v>160</v>
      </c>
      <c r="I15" s="83">
        <f t="shared" si="1"/>
        <v>216</v>
      </c>
      <c r="K15" s="184"/>
    </row>
    <row r="16" spans="1:30" ht="24" customHeight="1">
      <c r="A16" s="401" t="s">
        <v>308</v>
      </c>
      <c r="B16" s="402"/>
      <c r="C16" s="402"/>
      <c r="D16" s="403"/>
      <c r="E16" s="77"/>
      <c r="F16" s="174" t="s">
        <v>1100</v>
      </c>
      <c r="G16" s="167" t="s">
        <v>7</v>
      </c>
      <c r="H16" s="183">
        <v>160</v>
      </c>
      <c r="I16" s="83">
        <v>203.44499999999999</v>
      </c>
      <c r="K16" s="184"/>
    </row>
    <row r="17" spans="1:11" ht="24" customHeight="1">
      <c r="A17" s="82" t="s">
        <v>325</v>
      </c>
      <c r="B17" s="139" t="s">
        <v>7</v>
      </c>
      <c r="C17" s="140">
        <v>83.195999999999998</v>
      </c>
      <c r="D17" s="141">
        <f>C17+C17*35%</f>
        <v>112.3146</v>
      </c>
      <c r="E17" s="77"/>
      <c r="F17" s="174" t="s">
        <v>1099</v>
      </c>
      <c r="G17" s="167" t="s">
        <v>7</v>
      </c>
      <c r="H17" s="183">
        <v>160</v>
      </c>
      <c r="I17" s="83">
        <f t="shared" si="1"/>
        <v>216</v>
      </c>
      <c r="K17" s="184"/>
    </row>
    <row r="18" spans="1:11" ht="24" customHeight="1">
      <c r="A18" s="82" t="s">
        <v>695</v>
      </c>
      <c r="B18" s="139" t="s">
        <v>7</v>
      </c>
      <c r="C18" s="140">
        <v>79.900000000000006</v>
      </c>
      <c r="D18" s="141">
        <f t="shared" ref="D18" si="2">C18+C18*35%</f>
        <v>107.86500000000001</v>
      </c>
      <c r="E18" s="77"/>
      <c r="F18" s="174" t="s">
        <v>1098</v>
      </c>
      <c r="G18" s="167" t="s">
        <v>7</v>
      </c>
      <c r="H18" s="183">
        <v>160</v>
      </c>
      <c r="I18" s="83">
        <f t="shared" si="1"/>
        <v>216</v>
      </c>
      <c r="K18" s="184"/>
    </row>
    <row r="19" spans="1:11" ht="24" customHeight="1">
      <c r="A19" s="82" t="s">
        <v>327</v>
      </c>
      <c r="B19" s="139" t="s">
        <v>7</v>
      </c>
      <c r="C19" s="140">
        <v>97.955999999999989</v>
      </c>
      <c r="D19" s="141">
        <f t="shared" ref="D19:D69" si="3">C19+C19*35%</f>
        <v>132.24059999999997</v>
      </c>
      <c r="E19" s="77"/>
      <c r="F19" s="174" t="s">
        <v>1097</v>
      </c>
      <c r="G19" s="167" t="s">
        <v>7</v>
      </c>
      <c r="H19" s="183">
        <v>160</v>
      </c>
      <c r="I19" s="83">
        <f t="shared" si="1"/>
        <v>216</v>
      </c>
      <c r="K19" s="184"/>
    </row>
    <row r="20" spans="1:11" ht="24" customHeight="1">
      <c r="A20" s="82" t="s">
        <v>696</v>
      </c>
      <c r="B20" s="139" t="s">
        <v>7</v>
      </c>
      <c r="C20" s="140">
        <v>86.4</v>
      </c>
      <c r="D20" s="141">
        <f t="shared" si="3"/>
        <v>116.64</v>
      </c>
      <c r="E20" s="77"/>
      <c r="F20" s="174" t="s">
        <v>1096</v>
      </c>
      <c r="G20" s="167" t="s">
        <v>7</v>
      </c>
      <c r="H20" s="183">
        <v>160</v>
      </c>
      <c r="I20" s="83">
        <f t="shared" si="1"/>
        <v>216</v>
      </c>
      <c r="K20" s="184"/>
    </row>
    <row r="21" spans="1:11" ht="24" customHeight="1">
      <c r="A21" s="82" t="s">
        <v>840</v>
      </c>
      <c r="B21" s="139" t="s">
        <v>7</v>
      </c>
      <c r="C21" s="140">
        <v>91</v>
      </c>
      <c r="D21" s="141">
        <f t="shared" si="3"/>
        <v>122.85</v>
      </c>
      <c r="E21" s="77"/>
      <c r="F21" s="174" t="s">
        <v>1095</v>
      </c>
      <c r="G21" s="167" t="s">
        <v>7</v>
      </c>
      <c r="H21" s="183">
        <v>169.7</v>
      </c>
      <c r="I21" s="83">
        <f t="shared" si="1"/>
        <v>229.09499999999997</v>
      </c>
      <c r="K21" s="184"/>
    </row>
    <row r="22" spans="1:11" ht="24" customHeight="1">
      <c r="A22" s="82" t="s">
        <v>326</v>
      </c>
      <c r="B22" s="139" t="s">
        <v>7</v>
      </c>
      <c r="C22" s="140">
        <v>374.60800000000006</v>
      </c>
      <c r="D22" s="141">
        <f t="shared" si="3"/>
        <v>505.72080000000005</v>
      </c>
      <c r="E22" s="77"/>
      <c r="F22" s="174" t="s">
        <v>1094</v>
      </c>
      <c r="G22" s="167" t="s">
        <v>7</v>
      </c>
      <c r="H22" s="183">
        <v>169.7</v>
      </c>
      <c r="I22" s="83">
        <f t="shared" si="1"/>
        <v>229.09499999999997</v>
      </c>
      <c r="K22" s="184"/>
    </row>
    <row r="23" spans="1:11" ht="24" customHeight="1">
      <c r="A23" s="82" t="s">
        <v>328</v>
      </c>
      <c r="B23" s="139" t="s">
        <v>7</v>
      </c>
      <c r="C23" s="140">
        <v>29.86</v>
      </c>
      <c r="D23" s="141">
        <f t="shared" si="3"/>
        <v>40.311</v>
      </c>
      <c r="E23" s="77"/>
      <c r="F23" s="174" t="s">
        <v>1093</v>
      </c>
      <c r="G23" s="167" t="s">
        <v>7</v>
      </c>
      <c r="H23" s="183">
        <v>169.7</v>
      </c>
      <c r="I23" s="83">
        <f t="shared" si="1"/>
        <v>229.09499999999997</v>
      </c>
      <c r="K23" s="184"/>
    </row>
    <row r="24" spans="1:11" ht="24" customHeight="1">
      <c r="A24" s="82" t="s">
        <v>590</v>
      </c>
      <c r="B24" s="139" t="s">
        <v>7</v>
      </c>
      <c r="C24" s="140">
        <v>56.1</v>
      </c>
      <c r="D24" s="141">
        <f t="shared" si="3"/>
        <v>75.734999999999999</v>
      </c>
      <c r="E24" s="77"/>
      <c r="F24" s="174" t="s">
        <v>1092</v>
      </c>
      <c r="G24" s="167" t="s">
        <v>7</v>
      </c>
      <c r="H24" s="183">
        <v>169.7</v>
      </c>
      <c r="I24" s="83">
        <f t="shared" si="1"/>
        <v>229.09499999999997</v>
      </c>
      <c r="K24" s="184"/>
    </row>
    <row r="25" spans="1:11" ht="24" customHeight="1">
      <c r="A25" s="82" t="s">
        <v>841</v>
      </c>
      <c r="B25" s="139" t="s">
        <v>7</v>
      </c>
      <c r="C25" s="140">
        <v>23</v>
      </c>
      <c r="D25" s="141">
        <f t="shared" si="3"/>
        <v>31.049999999999997</v>
      </c>
      <c r="E25" s="77"/>
      <c r="F25" s="174" t="s">
        <v>1091</v>
      </c>
      <c r="G25" s="167" t="s">
        <v>7</v>
      </c>
      <c r="H25" s="183">
        <v>182</v>
      </c>
      <c r="I25" s="83">
        <f t="shared" si="1"/>
        <v>245.7</v>
      </c>
      <c r="K25" s="184"/>
    </row>
    <row r="26" spans="1:11" ht="24" customHeight="1">
      <c r="A26" s="82" t="s">
        <v>338</v>
      </c>
      <c r="B26" s="139" t="s">
        <v>7</v>
      </c>
      <c r="C26" s="140">
        <v>2.1</v>
      </c>
      <c r="D26" s="141">
        <f t="shared" si="3"/>
        <v>2.835</v>
      </c>
      <c r="E26" s="77"/>
      <c r="F26" s="174" t="s">
        <v>1090</v>
      </c>
      <c r="G26" s="167" t="s">
        <v>7</v>
      </c>
      <c r="H26" s="183">
        <v>182</v>
      </c>
      <c r="I26" s="83">
        <f t="shared" si="1"/>
        <v>245.7</v>
      </c>
      <c r="K26" s="184"/>
    </row>
    <row r="27" spans="1:11" ht="24" customHeight="1">
      <c r="A27" s="82" t="s">
        <v>339</v>
      </c>
      <c r="B27" s="139" t="s">
        <v>7</v>
      </c>
      <c r="C27" s="140">
        <v>2.2999999999999998</v>
      </c>
      <c r="D27" s="141">
        <f t="shared" si="3"/>
        <v>3.1049999999999995</v>
      </c>
      <c r="E27" s="77"/>
      <c r="F27" s="174" t="s">
        <v>1089</v>
      </c>
      <c r="G27" s="167" t="s">
        <v>7</v>
      </c>
      <c r="H27" s="183">
        <v>182</v>
      </c>
      <c r="I27" s="83">
        <f t="shared" si="1"/>
        <v>245.7</v>
      </c>
      <c r="K27" s="184"/>
    </row>
    <row r="28" spans="1:11" ht="24" customHeight="1">
      <c r="A28" s="82" t="s">
        <v>688</v>
      </c>
      <c r="B28" s="139" t="s">
        <v>7</v>
      </c>
      <c r="C28" s="140">
        <v>1.9</v>
      </c>
      <c r="D28" s="141">
        <f t="shared" ref="D28:D29" si="4">C28+C28*35%</f>
        <v>2.5649999999999999</v>
      </c>
      <c r="E28" s="77"/>
      <c r="F28" s="174" t="s">
        <v>686</v>
      </c>
      <c r="G28" s="169" t="s">
        <v>7</v>
      </c>
      <c r="H28" s="168">
        <v>101</v>
      </c>
      <c r="I28" s="83">
        <f t="shared" si="1"/>
        <v>136.35</v>
      </c>
      <c r="K28" s="184"/>
    </row>
    <row r="29" spans="1:11" ht="24" customHeight="1">
      <c r="A29" s="82" t="s">
        <v>842</v>
      </c>
      <c r="B29" s="139" t="s">
        <v>7</v>
      </c>
      <c r="C29" s="140">
        <v>2.7</v>
      </c>
      <c r="D29" s="141">
        <f t="shared" si="4"/>
        <v>3.645</v>
      </c>
      <c r="E29" s="77"/>
      <c r="F29" s="174" t="s">
        <v>1088</v>
      </c>
      <c r="G29" s="169" t="s">
        <v>7</v>
      </c>
      <c r="H29" s="183">
        <v>91</v>
      </c>
      <c r="I29" s="83">
        <f t="shared" si="1"/>
        <v>122.85</v>
      </c>
      <c r="K29" s="184"/>
    </row>
    <row r="30" spans="1:11" ht="24" customHeight="1">
      <c r="A30" s="82" t="s">
        <v>689</v>
      </c>
      <c r="B30" s="139" t="s">
        <v>7</v>
      </c>
      <c r="C30" s="142">
        <v>3.5</v>
      </c>
      <c r="D30" s="141">
        <f t="shared" ref="D30:D35" si="5">C30+C30*35%</f>
        <v>4.7249999999999996</v>
      </c>
      <c r="E30" s="77"/>
      <c r="F30" s="175" t="s">
        <v>878</v>
      </c>
      <c r="G30" s="197" t="s">
        <v>7</v>
      </c>
      <c r="H30" s="166">
        <v>136</v>
      </c>
      <c r="I30" s="84">
        <f t="shared" si="1"/>
        <v>183.6</v>
      </c>
    </row>
    <row r="31" spans="1:11" ht="24" customHeight="1">
      <c r="A31" s="82" t="s">
        <v>690</v>
      </c>
      <c r="B31" s="139" t="s">
        <v>7</v>
      </c>
      <c r="C31" s="142">
        <v>3.5</v>
      </c>
      <c r="D31" s="141">
        <f t="shared" si="5"/>
        <v>4.7249999999999996</v>
      </c>
      <c r="E31" s="77"/>
      <c r="F31" s="203" t="s">
        <v>1087</v>
      </c>
      <c r="G31" s="204" t="s">
        <v>7</v>
      </c>
      <c r="H31" s="183">
        <v>123.9</v>
      </c>
      <c r="I31" s="141">
        <f t="shared" si="1"/>
        <v>167.26500000000001</v>
      </c>
    </row>
    <row r="32" spans="1:11" ht="24" customHeight="1">
      <c r="A32" s="82" t="s">
        <v>691</v>
      </c>
      <c r="B32" s="139" t="s">
        <v>7</v>
      </c>
      <c r="C32" s="142">
        <v>3.5</v>
      </c>
      <c r="D32" s="141">
        <f t="shared" si="5"/>
        <v>4.7249999999999996</v>
      </c>
      <c r="E32" s="77"/>
      <c r="F32" s="170" t="s">
        <v>468</v>
      </c>
      <c r="G32" s="169" t="s">
        <v>7</v>
      </c>
      <c r="H32" s="211">
        <v>19.5</v>
      </c>
      <c r="I32" s="83">
        <f t="shared" si="1"/>
        <v>26.324999999999999</v>
      </c>
    </row>
    <row r="33" spans="1:9" ht="24" customHeight="1">
      <c r="A33" s="82" t="s">
        <v>843</v>
      </c>
      <c r="B33" s="139" t="s">
        <v>7</v>
      </c>
      <c r="C33" s="142">
        <v>2.5</v>
      </c>
      <c r="D33" s="141">
        <f t="shared" si="5"/>
        <v>3.375</v>
      </c>
      <c r="E33" s="77"/>
      <c r="F33" s="401" t="s">
        <v>306</v>
      </c>
      <c r="G33" s="402"/>
      <c r="H33" s="402"/>
      <c r="I33" s="403"/>
    </row>
    <row r="34" spans="1:9" ht="24" customHeight="1">
      <c r="A34" s="82" t="s">
        <v>844</v>
      </c>
      <c r="B34" s="139" t="s">
        <v>7</v>
      </c>
      <c r="C34" s="142">
        <v>2.7</v>
      </c>
      <c r="D34" s="141">
        <f t="shared" si="5"/>
        <v>3.645</v>
      </c>
      <c r="E34" s="77"/>
      <c r="F34" s="63" t="s">
        <v>89</v>
      </c>
      <c r="G34" s="61" t="s">
        <v>7</v>
      </c>
      <c r="H34" s="146">
        <v>10.360000000000001</v>
      </c>
      <c r="I34" s="141">
        <f>H34+H34*35%</f>
        <v>13.986000000000001</v>
      </c>
    </row>
    <row r="35" spans="1:9" ht="24" customHeight="1">
      <c r="A35" s="82" t="s">
        <v>845</v>
      </c>
      <c r="B35" s="139" t="s">
        <v>7</v>
      </c>
      <c r="C35" s="142">
        <v>11.25</v>
      </c>
      <c r="D35" s="141">
        <f t="shared" si="5"/>
        <v>15.1875</v>
      </c>
      <c r="E35" s="77"/>
      <c r="F35" s="63" t="s">
        <v>337</v>
      </c>
      <c r="G35" s="61" t="s">
        <v>7</v>
      </c>
      <c r="H35" s="146">
        <v>10.878</v>
      </c>
      <c r="I35" s="141">
        <f t="shared" ref="I35:I46" si="6">H35+H35*35%</f>
        <v>14.6853</v>
      </c>
    </row>
    <row r="36" spans="1:9" ht="24" customHeight="1">
      <c r="A36" s="82" t="s">
        <v>692</v>
      </c>
      <c r="B36" s="139" t="s">
        <v>7</v>
      </c>
      <c r="C36" s="140">
        <v>3.9000000000000004</v>
      </c>
      <c r="D36" s="141">
        <f t="shared" si="3"/>
        <v>5.2650000000000006</v>
      </c>
      <c r="E36" s="77"/>
      <c r="F36" s="63" t="s">
        <v>1082</v>
      </c>
      <c r="G36" s="61" t="s">
        <v>7</v>
      </c>
      <c r="H36" s="146">
        <v>9.3000000000000007</v>
      </c>
      <c r="I36" s="141">
        <f t="shared" si="6"/>
        <v>12.555</v>
      </c>
    </row>
    <row r="37" spans="1:9" ht="24" customHeight="1">
      <c r="A37" s="82" t="s">
        <v>693</v>
      </c>
      <c r="B37" s="139" t="s">
        <v>7</v>
      </c>
      <c r="C37" s="140">
        <v>3.9000000000000004</v>
      </c>
      <c r="D37" s="141">
        <f t="shared" ref="D37" si="7">C37+C37*35%</f>
        <v>5.2650000000000006</v>
      </c>
      <c r="E37" s="77"/>
      <c r="F37" s="63" t="s">
        <v>1083</v>
      </c>
      <c r="G37" s="61" t="s">
        <v>7</v>
      </c>
      <c r="H37" s="146">
        <v>109.9</v>
      </c>
      <c r="I37" s="141">
        <f t="shared" si="6"/>
        <v>148.36500000000001</v>
      </c>
    </row>
    <row r="38" spans="1:9" ht="24" customHeight="1">
      <c r="A38" s="82" t="s">
        <v>694</v>
      </c>
      <c r="B38" s="139" t="s">
        <v>7</v>
      </c>
      <c r="C38" s="140">
        <v>6.2</v>
      </c>
      <c r="D38" s="141">
        <f t="shared" si="3"/>
        <v>8.370000000000001</v>
      </c>
      <c r="E38" s="77"/>
      <c r="F38" s="63" t="s">
        <v>1084</v>
      </c>
      <c r="G38" s="61" t="s">
        <v>7</v>
      </c>
      <c r="H38" s="146">
        <v>175</v>
      </c>
      <c r="I38" s="141">
        <f t="shared" si="6"/>
        <v>236.25</v>
      </c>
    </row>
    <row r="39" spans="1:9" ht="24" customHeight="1">
      <c r="A39" s="82" t="s">
        <v>846</v>
      </c>
      <c r="B39" s="139" t="s">
        <v>7</v>
      </c>
      <c r="C39" s="142">
        <v>21.3</v>
      </c>
      <c r="D39" s="141">
        <f t="shared" si="3"/>
        <v>28.755000000000003</v>
      </c>
      <c r="E39" s="77"/>
      <c r="F39" s="63" t="s">
        <v>1085</v>
      </c>
      <c r="G39" s="61" t="s">
        <v>7</v>
      </c>
      <c r="H39" s="146">
        <v>396</v>
      </c>
      <c r="I39" s="141">
        <f t="shared" si="6"/>
        <v>534.6</v>
      </c>
    </row>
    <row r="40" spans="1:9" ht="24" customHeight="1">
      <c r="A40" s="82" t="s">
        <v>847</v>
      </c>
      <c r="B40" s="139" t="s">
        <v>7</v>
      </c>
      <c r="C40" s="142">
        <v>19.2</v>
      </c>
      <c r="D40" s="141">
        <f t="shared" si="3"/>
        <v>25.919999999999998</v>
      </c>
      <c r="E40" s="77"/>
      <c r="F40" s="63" t="s">
        <v>1086</v>
      </c>
      <c r="G40" s="61" t="s">
        <v>7</v>
      </c>
      <c r="H40" s="146">
        <v>577.70000000000005</v>
      </c>
      <c r="I40" s="141">
        <f t="shared" si="6"/>
        <v>779.89499999999998</v>
      </c>
    </row>
    <row r="41" spans="1:9" ht="24" customHeight="1">
      <c r="A41" s="82" t="s">
        <v>848</v>
      </c>
      <c r="B41" s="139" t="s">
        <v>7</v>
      </c>
      <c r="C41" s="142">
        <v>24.1</v>
      </c>
      <c r="D41" s="141">
        <f t="shared" si="3"/>
        <v>32.535000000000004</v>
      </c>
      <c r="E41" s="77"/>
      <c r="F41" s="63" t="s">
        <v>90</v>
      </c>
      <c r="G41" s="61" t="s">
        <v>7</v>
      </c>
      <c r="H41" s="146">
        <v>174.7</v>
      </c>
      <c r="I41" s="141">
        <f t="shared" si="6"/>
        <v>235.84499999999997</v>
      </c>
    </row>
    <row r="42" spans="1:9" ht="24" customHeight="1">
      <c r="A42" s="82" t="s">
        <v>849</v>
      </c>
      <c r="B42" s="139" t="s">
        <v>7</v>
      </c>
      <c r="C42" s="142">
        <v>21</v>
      </c>
      <c r="D42" s="141">
        <f t="shared" si="3"/>
        <v>28.35</v>
      </c>
      <c r="E42" s="77"/>
      <c r="F42" s="63" t="s">
        <v>92</v>
      </c>
      <c r="G42" s="61" t="s">
        <v>7</v>
      </c>
      <c r="H42" s="146">
        <v>239.7</v>
      </c>
      <c r="I42" s="141">
        <f t="shared" si="6"/>
        <v>323.59499999999997</v>
      </c>
    </row>
    <row r="43" spans="1:9" ht="24" customHeight="1">
      <c r="A43" s="82" t="s">
        <v>850</v>
      </c>
      <c r="B43" s="139" t="s">
        <v>7</v>
      </c>
      <c r="C43" s="140">
        <v>17</v>
      </c>
      <c r="D43" s="141">
        <f t="shared" si="3"/>
        <v>22.95</v>
      </c>
      <c r="E43" s="77"/>
      <c r="F43" s="63" t="s">
        <v>91</v>
      </c>
      <c r="G43" s="61" t="s">
        <v>7</v>
      </c>
      <c r="H43" s="146">
        <v>350.9</v>
      </c>
      <c r="I43" s="141">
        <f t="shared" si="6"/>
        <v>473.71499999999997</v>
      </c>
    </row>
    <row r="44" spans="1:9" ht="24" customHeight="1">
      <c r="A44" s="82" t="s">
        <v>332</v>
      </c>
      <c r="B44" s="139" t="s">
        <v>7</v>
      </c>
      <c r="C44" s="142">
        <v>244.4</v>
      </c>
      <c r="D44" s="141">
        <f t="shared" si="3"/>
        <v>329.94</v>
      </c>
      <c r="E44" s="77"/>
      <c r="F44" s="63" t="s">
        <v>93</v>
      </c>
      <c r="G44" s="61" t="s">
        <v>7</v>
      </c>
      <c r="H44" s="146">
        <v>11.760000000000002</v>
      </c>
      <c r="I44" s="141">
        <f t="shared" si="6"/>
        <v>15.876000000000001</v>
      </c>
    </row>
    <row r="45" spans="1:9" ht="24" customHeight="1">
      <c r="A45" s="82" t="s">
        <v>712</v>
      </c>
      <c r="B45" s="139" t="s">
        <v>7</v>
      </c>
      <c r="C45" s="142">
        <v>580.70000000000005</v>
      </c>
      <c r="D45" s="141">
        <f t="shared" si="3"/>
        <v>783.94500000000005</v>
      </c>
      <c r="E45" s="77"/>
      <c r="F45" s="63" t="s">
        <v>94</v>
      </c>
      <c r="G45" s="61" t="s">
        <v>7</v>
      </c>
      <c r="H45" s="146">
        <v>16.66</v>
      </c>
      <c r="I45" s="141">
        <f t="shared" si="6"/>
        <v>22.491</v>
      </c>
    </row>
    <row r="46" spans="1:9" ht="24" customHeight="1">
      <c r="A46" s="82" t="s">
        <v>851</v>
      </c>
      <c r="B46" s="139" t="s">
        <v>7</v>
      </c>
      <c r="C46" s="142">
        <v>2.1</v>
      </c>
      <c r="D46" s="141">
        <f t="shared" si="3"/>
        <v>2.835</v>
      </c>
      <c r="E46" s="77"/>
      <c r="F46" s="147" t="s">
        <v>530</v>
      </c>
      <c r="G46" s="61" t="s">
        <v>7</v>
      </c>
      <c r="H46" s="148">
        <v>1600</v>
      </c>
      <c r="I46" s="141">
        <f t="shared" si="6"/>
        <v>2160</v>
      </c>
    </row>
    <row r="47" spans="1:9" ht="24" customHeight="1">
      <c r="A47" s="82" t="s">
        <v>340</v>
      </c>
      <c r="B47" s="139" t="s">
        <v>7</v>
      </c>
      <c r="C47" s="142">
        <v>3.5640000000000001</v>
      </c>
      <c r="D47" s="141">
        <f t="shared" si="3"/>
        <v>4.8113999999999999</v>
      </c>
      <c r="E47" s="77"/>
      <c r="F47" s="395" t="s">
        <v>305</v>
      </c>
      <c r="G47" s="396"/>
      <c r="H47" s="396"/>
      <c r="I47" s="397"/>
    </row>
    <row r="48" spans="1:9" ht="24" customHeight="1">
      <c r="A48" s="82" t="s">
        <v>341</v>
      </c>
      <c r="B48" s="139" t="s">
        <v>7</v>
      </c>
      <c r="C48" s="142">
        <v>7.3</v>
      </c>
      <c r="D48" s="141">
        <f t="shared" si="3"/>
        <v>9.8550000000000004</v>
      </c>
      <c r="E48" s="77"/>
      <c r="F48" s="105" t="s">
        <v>71</v>
      </c>
      <c r="G48" s="149" t="s">
        <v>7</v>
      </c>
      <c r="H48" s="208">
        <v>384.8</v>
      </c>
      <c r="I48" s="141">
        <f>H48+H48*35%</f>
        <v>519.48</v>
      </c>
    </row>
    <row r="49" spans="1:9" ht="24" customHeight="1">
      <c r="A49" s="82" t="s">
        <v>697</v>
      </c>
      <c r="B49" s="139" t="s">
        <v>7</v>
      </c>
      <c r="C49" s="215">
        <v>4.5</v>
      </c>
      <c r="D49" s="141">
        <f t="shared" si="3"/>
        <v>6.0750000000000002</v>
      </c>
      <c r="E49" s="77"/>
      <c r="F49" s="105" t="s">
        <v>309</v>
      </c>
      <c r="G49" s="149" t="s">
        <v>7</v>
      </c>
      <c r="H49" s="62">
        <v>481</v>
      </c>
      <c r="I49" s="141">
        <f t="shared" ref="I49:I58" si="8">H49+H49*35%</f>
        <v>649.35</v>
      </c>
    </row>
    <row r="50" spans="1:9" ht="24" customHeight="1">
      <c r="A50" s="82" t="s">
        <v>698</v>
      </c>
      <c r="B50" s="139" t="s">
        <v>7</v>
      </c>
      <c r="C50" s="214">
        <v>4.5</v>
      </c>
      <c r="D50" s="141">
        <f t="shared" si="3"/>
        <v>6.0750000000000002</v>
      </c>
      <c r="E50" s="77"/>
      <c r="F50" s="105" t="s">
        <v>39</v>
      </c>
      <c r="G50" s="150" t="s">
        <v>7</v>
      </c>
      <c r="H50" s="208">
        <v>495.3</v>
      </c>
      <c r="I50" s="141">
        <f t="shared" si="8"/>
        <v>668.65499999999997</v>
      </c>
    </row>
    <row r="51" spans="1:9" ht="24" customHeight="1">
      <c r="A51" s="82" t="s">
        <v>699</v>
      </c>
      <c r="B51" s="139" t="s">
        <v>7</v>
      </c>
      <c r="C51" s="214">
        <v>4.5</v>
      </c>
      <c r="D51" s="141">
        <f t="shared" si="3"/>
        <v>6.0750000000000002</v>
      </c>
      <c r="E51" s="77"/>
      <c r="F51" s="105" t="s">
        <v>66</v>
      </c>
      <c r="G51" s="150" t="s">
        <v>7</v>
      </c>
      <c r="H51" s="62">
        <v>581.1</v>
      </c>
      <c r="I51" s="141">
        <f t="shared" si="8"/>
        <v>784.48500000000001</v>
      </c>
    </row>
    <row r="52" spans="1:9" ht="24" customHeight="1">
      <c r="A52" s="82" t="s">
        <v>700</v>
      </c>
      <c r="B52" s="139" t="s">
        <v>7</v>
      </c>
      <c r="C52" s="140">
        <v>8</v>
      </c>
      <c r="D52" s="141">
        <f t="shared" si="3"/>
        <v>10.8</v>
      </c>
      <c r="E52" s="77"/>
      <c r="F52" s="105" t="s">
        <v>67</v>
      </c>
      <c r="G52" s="150" t="s">
        <v>7</v>
      </c>
      <c r="H52" s="208">
        <v>1021.8</v>
      </c>
      <c r="I52" s="141">
        <f t="shared" si="8"/>
        <v>1379.4299999999998</v>
      </c>
    </row>
    <row r="53" spans="1:9" ht="24" customHeight="1">
      <c r="A53" s="82" t="s">
        <v>701</v>
      </c>
      <c r="B53" s="139" t="s">
        <v>7</v>
      </c>
      <c r="C53" s="142">
        <v>8</v>
      </c>
      <c r="D53" s="141">
        <f t="shared" si="3"/>
        <v>10.8</v>
      </c>
      <c r="E53" s="77"/>
      <c r="F53" s="105" t="s">
        <v>170</v>
      </c>
      <c r="G53" s="150" t="s">
        <v>7</v>
      </c>
      <c r="H53" s="62">
        <v>2122.9</v>
      </c>
      <c r="I53" s="141">
        <f t="shared" si="8"/>
        <v>2865.915</v>
      </c>
    </row>
    <row r="54" spans="1:9" ht="24" customHeight="1">
      <c r="A54" s="82" t="s">
        <v>702</v>
      </c>
      <c r="B54" s="139" t="s">
        <v>7</v>
      </c>
      <c r="C54" s="142">
        <v>8</v>
      </c>
      <c r="D54" s="141">
        <f t="shared" si="3"/>
        <v>10.8</v>
      </c>
      <c r="E54" s="77"/>
      <c r="F54" s="105" t="s">
        <v>68</v>
      </c>
      <c r="G54" s="150" t="s">
        <v>7</v>
      </c>
      <c r="H54" s="208">
        <v>2384</v>
      </c>
      <c r="I54" s="141">
        <f t="shared" si="8"/>
        <v>3218.4</v>
      </c>
    </row>
    <row r="55" spans="1:9" ht="24" customHeight="1">
      <c r="A55" s="82" t="s">
        <v>703</v>
      </c>
      <c r="B55" s="139" t="s">
        <v>7</v>
      </c>
      <c r="C55" s="142">
        <v>8</v>
      </c>
      <c r="D55" s="141">
        <f t="shared" si="3"/>
        <v>10.8</v>
      </c>
      <c r="E55" s="77"/>
      <c r="F55" s="82" t="s">
        <v>329</v>
      </c>
      <c r="G55" s="150" t="s">
        <v>7</v>
      </c>
      <c r="H55" s="140">
        <v>43.2</v>
      </c>
      <c r="I55" s="141">
        <f t="shared" si="8"/>
        <v>58.32</v>
      </c>
    </row>
    <row r="56" spans="1:9" ht="24" customHeight="1">
      <c r="A56" s="82" t="s">
        <v>704</v>
      </c>
      <c r="B56" s="139" t="s">
        <v>7</v>
      </c>
      <c r="C56" s="140">
        <v>8</v>
      </c>
      <c r="D56" s="141">
        <f t="shared" si="3"/>
        <v>10.8</v>
      </c>
      <c r="E56" s="77"/>
      <c r="F56" s="82" t="s">
        <v>330</v>
      </c>
      <c r="G56" s="150" t="s">
        <v>7</v>
      </c>
      <c r="H56" s="140">
        <v>48</v>
      </c>
      <c r="I56" s="141">
        <f t="shared" si="8"/>
        <v>64.8</v>
      </c>
    </row>
    <row r="57" spans="1:9" ht="24" customHeight="1">
      <c r="A57" s="82" t="s">
        <v>705</v>
      </c>
      <c r="B57" s="139" t="s">
        <v>7</v>
      </c>
      <c r="C57" s="140">
        <v>38</v>
      </c>
      <c r="D57" s="141">
        <f t="shared" si="3"/>
        <v>51.3</v>
      </c>
      <c r="E57" s="77"/>
      <c r="F57" s="82" t="s">
        <v>719</v>
      </c>
      <c r="G57" s="150" t="s">
        <v>7</v>
      </c>
      <c r="H57" s="140">
        <v>144</v>
      </c>
      <c r="I57" s="141">
        <f t="shared" si="8"/>
        <v>194.4</v>
      </c>
    </row>
    <row r="58" spans="1:9" ht="24" customHeight="1">
      <c r="A58" s="82" t="s">
        <v>706</v>
      </c>
      <c r="B58" s="139" t="s">
        <v>7</v>
      </c>
      <c r="C58" s="140">
        <v>38</v>
      </c>
      <c r="D58" s="141">
        <f t="shared" si="3"/>
        <v>51.3</v>
      </c>
      <c r="E58" s="77"/>
      <c r="F58" s="82" t="s">
        <v>331</v>
      </c>
      <c r="G58" s="150" t="s">
        <v>7</v>
      </c>
      <c r="H58" s="140">
        <v>187</v>
      </c>
      <c r="I58" s="141">
        <f t="shared" si="8"/>
        <v>252.45</v>
      </c>
    </row>
    <row r="59" spans="1:9" ht="24" customHeight="1">
      <c r="A59" s="82" t="s">
        <v>707</v>
      </c>
      <c r="B59" s="139" t="s">
        <v>7</v>
      </c>
      <c r="C59" s="142">
        <v>38</v>
      </c>
      <c r="D59" s="141">
        <f t="shared" si="3"/>
        <v>51.3</v>
      </c>
      <c r="E59" s="77"/>
      <c r="F59" s="392" t="s">
        <v>307</v>
      </c>
      <c r="G59" s="393"/>
      <c r="H59" s="393"/>
      <c r="I59" s="394"/>
    </row>
    <row r="60" spans="1:9" ht="21.75" customHeight="1">
      <c r="A60" s="82" t="s">
        <v>708</v>
      </c>
      <c r="B60" s="139" t="s">
        <v>7</v>
      </c>
      <c r="C60" s="142">
        <v>38</v>
      </c>
      <c r="D60" s="141">
        <f t="shared" si="3"/>
        <v>51.3</v>
      </c>
      <c r="E60" s="77"/>
      <c r="F60" s="151" t="s">
        <v>1080</v>
      </c>
      <c r="G60" s="152" t="s">
        <v>7</v>
      </c>
      <c r="H60" s="153">
        <v>261</v>
      </c>
      <c r="I60" s="141">
        <f>H60+H60*35%</f>
        <v>352.35</v>
      </c>
    </row>
    <row r="61" spans="1:9" ht="24" customHeight="1">
      <c r="A61" s="82" t="s">
        <v>709</v>
      </c>
      <c r="B61" s="139" t="s">
        <v>7</v>
      </c>
      <c r="C61" s="142">
        <v>38</v>
      </c>
      <c r="D61" s="141">
        <f t="shared" si="3"/>
        <v>51.3</v>
      </c>
      <c r="E61" s="77"/>
      <c r="F61" s="151" t="s">
        <v>334</v>
      </c>
      <c r="G61" s="152" t="s">
        <v>7</v>
      </c>
      <c r="H61" s="153">
        <v>51.6</v>
      </c>
      <c r="I61" s="141">
        <v>69.66</v>
      </c>
    </row>
    <row r="62" spans="1:9" ht="24" customHeight="1">
      <c r="A62" s="82" t="s">
        <v>710</v>
      </c>
      <c r="B62" s="139" t="s">
        <v>7</v>
      </c>
      <c r="C62" s="142">
        <v>38</v>
      </c>
      <c r="D62" s="141">
        <f t="shared" si="3"/>
        <v>51.3</v>
      </c>
      <c r="E62" s="77"/>
      <c r="F62" s="151" t="s">
        <v>1081</v>
      </c>
      <c r="G62" s="152" t="s">
        <v>7</v>
      </c>
      <c r="H62" s="153">
        <v>392</v>
      </c>
      <c r="I62" s="141">
        <v>568.35</v>
      </c>
    </row>
    <row r="63" spans="1:9" ht="24" customHeight="1">
      <c r="A63" s="82" t="s">
        <v>711</v>
      </c>
      <c r="B63" s="139" t="s">
        <v>7</v>
      </c>
      <c r="C63" s="140">
        <v>38</v>
      </c>
      <c r="D63" s="141">
        <f t="shared" si="3"/>
        <v>51.3</v>
      </c>
      <c r="E63" s="77"/>
      <c r="F63" s="154" t="s">
        <v>336</v>
      </c>
      <c r="G63" s="155" t="s">
        <v>59</v>
      </c>
      <c r="H63" s="156">
        <v>103.428</v>
      </c>
      <c r="I63" s="141">
        <f t="shared" ref="I63" si="9">H63+H63*35%</f>
        <v>139.62779999999998</v>
      </c>
    </row>
    <row r="64" spans="1:9" ht="24" customHeight="1">
      <c r="A64" s="82" t="s">
        <v>713</v>
      </c>
      <c r="B64" s="139" t="s">
        <v>7</v>
      </c>
      <c r="C64" s="140">
        <v>5</v>
      </c>
      <c r="D64" s="141">
        <f t="shared" si="3"/>
        <v>6.75</v>
      </c>
      <c r="E64" s="77"/>
      <c r="F64" s="154" t="s">
        <v>335</v>
      </c>
      <c r="G64" s="155" t="s">
        <v>7</v>
      </c>
      <c r="H64" s="156">
        <v>375.9</v>
      </c>
      <c r="I64" s="141">
        <f t="shared" ref="I64" si="10">H64+H64*35%</f>
        <v>507.46499999999997</v>
      </c>
    </row>
    <row r="65" spans="1:9" ht="24" customHeight="1">
      <c r="A65" s="82" t="s">
        <v>714</v>
      </c>
      <c r="B65" s="139" t="s">
        <v>7</v>
      </c>
      <c r="C65" s="140">
        <v>5</v>
      </c>
      <c r="D65" s="141">
        <f t="shared" si="3"/>
        <v>6.75</v>
      </c>
      <c r="E65" s="77"/>
    </row>
    <row r="66" spans="1:9" ht="24" customHeight="1">
      <c r="A66" s="82" t="s">
        <v>715</v>
      </c>
      <c r="B66" s="139" t="s">
        <v>7</v>
      </c>
      <c r="C66" s="140">
        <v>5</v>
      </c>
      <c r="D66" s="141">
        <f t="shared" si="3"/>
        <v>6.75</v>
      </c>
      <c r="E66" s="77"/>
    </row>
    <row r="67" spans="1:9" ht="24" customHeight="1">
      <c r="A67" s="82" t="s">
        <v>716</v>
      </c>
      <c r="B67" s="139" t="s">
        <v>7</v>
      </c>
      <c r="C67" s="140">
        <v>5</v>
      </c>
      <c r="D67" s="144">
        <f t="shared" si="3"/>
        <v>6.75</v>
      </c>
      <c r="E67" s="77"/>
    </row>
    <row r="68" spans="1:9" ht="24" customHeight="1">
      <c r="A68" s="145" t="s">
        <v>717</v>
      </c>
      <c r="B68" s="139" t="s">
        <v>7</v>
      </c>
      <c r="C68" s="143">
        <v>7.3</v>
      </c>
      <c r="D68" s="144">
        <f t="shared" si="3"/>
        <v>9.8550000000000004</v>
      </c>
      <c r="E68" s="77"/>
    </row>
    <row r="69" spans="1:9" ht="24" customHeight="1">
      <c r="A69" s="82" t="s">
        <v>718</v>
      </c>
      <c r="B69" s="139" t="s">
        <v>7</v>
      </c>
      <c r="C69" s="140">
        <v>7.3</v>
      </c>
      <c r="D69" s="141">
        <f t="shared" si="3"/>
        <v>9.8550000000000004</v>
      </c>
      <c r="E69" s="77"/>
    </row>
    <row r="70" spans="1:9" ht="24" customHeight="1">
      <c r="E70" s="77"/>
    </row>
    <row r="71" spans="1:9" s="25" customFormat="1" ht="14">
      <c r="A71" s="20"/>
      <c r="B71" s="20"/>
      <c r="C71" s="20"/>
      <c r="D71" s="26"/>
      <c r="E71" s="17"/>
      <c r="F71" s="20"/>
      <c r="G71" s="20"/>
      <c r="H71" s="20"/>
      <c r="I71" s="20"/>
    </row>
    <row r="72" spans="1:9" s="25" customFormat="1" ht="13">
      <c r="A72" s="20"/>
      <c r="B72" s="20"/>
      <c r="C72" s="20"/>
      <c r="D72" s="26"/>
      <c r="E72" s="27"/>
      <c r="F72" s="20"/>
      <c r="G72" s="20"/>
      <c r="H72" s="20"/>
      <c r="I72" s="20"/>
    </row>
    <row r="73" spans="1:9" s="25" customFormat="1" ht="13">
      <c r="A73" s="20"/>
      <c r="B73" s="20"/>
      <c r="C73" s="20"/>
      <c r="D73" s="26"/>
      <c r="E73" s="27"/>
      <c r="F73" s="20"/>
      <c r="G73" s="20"/>
      <c r="H73" s="20"/>
      <c r="I73" s="20"/>
    </row>
    <row r="74" spans="1:9" s="25" customFormat="1" ht="24" customHeight="1">
      <c r="A74" s="20"/>
      <c r="B74" s="20"/>
      <c r="C74" s="20"/>
      <c r="D74" s="26"/>
      <c r="E74" s="27"/>
      <c r="F74" s="20"/>
      <c r="G74" s="20"/>
      <c r="H74" s="20"/>
      <c r="I74" s="20"/>
    </row>
    <row r="75" spans="1:9" ht="24" customHeight="1">
      <c r="E75" s="27"/>
    </row>
    <row r="76" spans="1:9" ht="24" customHeight="1">
      <c r="E76" s="28"/>
    </row>
    <row r="77" spans="1:9" ht="24" customHeight="1">
      <c r="E77" s="28"/>
    </row>
    <row r="78" spans="1:9" ht="24" customHeight="1">
      <c r="E78" s="28"/>
    </row>
    <row r="79" spans="1:9" ht="24" customHeight="1">
      <c r="E79" s="28"/>
    </row>
    <row r="80" spans="1:9" ht="24" customHeight="1">
      <c r="E80" s="28"/>
    </row>
    <row r="81" spans="5:5" ht="24" customHeight="1">
      <c r="E81" s="28"/>
    </row>
    <row r="82" spans="5:5" ht="24" customHeight="1">
      <c r="E82" s="28"/>
    </row>
    <row r="83" spans="5:5" ht="24" customHeight="1">
      <c r="E83" s="28"/>
    </row>
    <row r="84" spans="5:5" ht="24" customHeight="1">
      <c r="E84" s="28"/>
    </row>
    <row r="85" spans="5:5" ht="24" customHeight="1">
      <c r="E85" s="28"/>
    </row>
    <row r="87" spans="5:5" ht="24" customHeight="1">
      <c r="E87" s="28"/>
    </row>
    <row r="88" spans="5:5" ht="24" customHeight="1">
      <c r="E88" s="28"/>
    </row>
    <row r="89" spans="5:5" ht="24" customHeight="1">
      <c r="E89" s="28"/>
    </row>
    <row r="90" spans="5:5" ht="24" customHeight="1">
      <c r="E90" s="28"/>
    </row>
  </sheetData>
  <customSheetViews>
    <customSheetView guid="{C10D487A-7E93-4C21-B7D8-FC37D0A2CCCC}" showPageBreaks="1" printArea="1" view="pageBreakPreview" topLeftCell="A19">
      <selection activeCell="A20" sqref="A20"/>
      <pageMargins left="0.7" right="0.7" top="0.75" bottom="0.75" header="0.3" footer="0.3"/>
      <pageSetup paperSize="9" scale="44" orientation="portrait" r:id="rId1"/>
    </customSheetView>
  </customSheetViews>
  <mergeCells count="10">
    <mergeCell ref="A1:I1"/>
    <mergeCell ref="A2:I2"/>
    <mergeCell ref="A3:I3"/>
    <mergeCell ref="F5:I5"/>
    <mergeCell ref="A16:D16"/>
    <mergeCell ref="F59:I59"/>
    <mergeCell ref="F47:I47"/>
    <mergeCell ref="A5:D5"/>
    <mergeCell ref="F33:I33"/>
    <mergeCell ref="A14:D14"/>
  </mergeCells>
  <printOptions horizontalCentered="1"/>
  <pageMargins left="0" right="0" top="0.19685039370078741" bottom="0" header="0" footer="0"/>
  <pageSetup paperSize="9" scale="63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27"/>
  <sheetViews>
    <sheetView showGridLines="0" view="pageBreakPreview" zoomScaleNormal="100" zoomScaleSheetLayoutView="100" workbookViewId="0">
      <selection activeCell="K6" sqref="K6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10" style="7" customWidth="1"/>
    <col min="4" max="4" width="10" style="12" customWidth="1"/>
    <col min="5" max="5" width="1.33203125" style="12" customWidth="1"/>
    <col min="6" max="6" width="48.33203125" style="7" customWidth="1"/>
    <col min="7" max="7" width="4.33203125" style="7" customWidth="1"/>
    <col min="8" max="9" width="10" style="7" customWidth="1"/>
    <col min="10" max="10" width="1" style="7" customWidth="1"/>
    <col min="11" max="30" width="9.1640625" style="4"/>
    <col min="31" max="16384" width="9.1640625" style="7"/>
  </cols>
  <sheetData>
    <row r="1" spans="1:30" ht="165" customHeight="1">
      <c r="A1" s="365"/>
      <c r="B1" s="365"/>
      <c r="C1" s="365"/>
      <c r="D1" s="365"/>
      <c r="E1" s="365"/>
      <c r="F1" s="365"/>
      <c r="G1" s="365"/>
      <c r="H1" s="365"/>
      <c r="I1" s="365"/>
    </row>
    <row r="2" spans="1:30" s="9" customFormat="1" ht="14">
      <c r="A2" s="366" t="str">
        <f>Огнетушители!A2</f>
        <v xml:space="preserve">                                         Действителен с 14 февраля 2022 г.</v>
      </c>
      <c r="B2" s="367"/>
      <c r="C2" s="367"/>
      <c r="D2" s="367"/>
      <c r="E2" s="367"/>
      <c r="F2" s="367"/>
      <c r="G2" s="367"/>
      <c r="H2" s="367"/>
      <c r="I2" s="36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3.5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</row>
    <row r="4" spans="1:30" ht="28">
      <c r="A4" s="74" t="s">
        <v>4</v>
      </c>
      <c r="B4" s="14" t="s">
        <v>315</v>
      </c>
      <c r="C4" s="14" t="s">
        <v>316</v>
      </c>
      <c r="D4" s="75" t="s">
        <v>487</v>
      </c>
      <c r="E4" s="29"/>
      <c r="F4" s="74" t="s">
        <v>4</v>
      </c>
      <c r="G4" s="14" t="s">
        <v>315</v>
      </c>
      <c r="H4" s="14" t="s">
        <v>316</v>
      </c>
      <c r="I4" s="75" t="s">
        <v>487</v>
      </c>
    </row>
    <row r="5" spans="1:30" ht="14">
      <c r="A5" s="419" t="s">
        <v>317</v>
      </c>
      <c r="B5" s="419"/>
      <c r="C5" s="419"/>
      <c r="D5" s="419"/>
      <c r="E5" s="29"/>
      <c r="F5" s="420" t="s">
        <v>318</v>
      </c>
      <c r="G5" s="420"/>
      <c r="H5" s="420"/>
      <c r="I5" s="420"/>
    </row>
    <row r="6" spans="1:30" ht="23.25" customHeight="1">
      <c r="A6" s="198" t="s">
        <v>879</v>
      </c>
      <c r="B6" s="199" t="s">
        <v>7</v>
      </c>
      <c r="C6" s="200">
        <v>906.63300000000004</v>
      </c>
      <c r="D6" s="201">
        <f>C6+C6*35%</f>
        <v>1223.9545499999999</v>
      </c>
      <c r="E6" s="77"/>
      <c r="F6" s="109" t="s">
        <v>55</v>
      </c>
      <c r="G6" s="110" t="s">
        <v>7</v>
      </c>
      <c r="H6" s="209">
        <v>2973</v>
      </c>
      <c r="I6" s="111">
        <f>H6+H6*35%</f>
        <v>4013.55</v>
      </c>
    </row>
    <row r="7" spans="1:30" ht="23.25" customHeight="1">
      <c r="A7" s="67" t="s">
        <v>625</v>
      </c>
      <c r="B7" s="138" t="s">
        <v>7</v>
      </c>
      <c r="C7" s="202">
        <v>1862.43525</v>
      </c>
      <c r="D7" s="160">
        <f t="shared" ref="D7:D13" si="0">C7+C7*35%</f>
        <v>2514.2875875</v>
      </c>
      <c r="E7" s="77"/>
      <c r="F7" s="78" t="s">
        <v>233</v>
      </c>
      <c r="G7" s="3" t="s">
        <v>7</v>
      </c>
      <c r="H7" s="79">
        <v>6348</v>
      </c>
      <c r="I7" s="80">
        <f t="shared" ref="I7:I13" si="1">H7+H7*35%</f>
        <v>8569.7999999999993</v>
      </c>
    </row>
    <row r="8" spans="1:30" ht="23.25" customHeight="1">
      <c r="A8" s="67" t="s">
        <v>626</v>
      </c>
      <c r="B8" s="138" t="s">
        <v>7</v>
      </c>
      <c r="C8" s="202">
        <v>2119.3924999999999</v>
      </c>
      <c r="D8" s="160">
        <f t="shared" si="0"/>
        <v>2861.1798749999998</v>
      </c>
      <c r="E8" s="77"/>
      <c r="F8" s="78" t="s">
        <v>234</v>
      </c>
      <c r="G8" s="3" t="s">
        <v>7</v>
      </c>
      <c r="H8" s="79">
        <v>6618</v>
      </c>
      <c r="I8" s="80">
        <f t="shared" si="1"/>
        <v>8934.2999999999993</v>
      </c>
    </row>
    <row r="9" spans="1:30" ht="23.25" customHeight="1">
      <c r="A9" s="67" t="s">
        <v>627</v>
      </c>
      <c r="B9" s="138" t="s">
        <v>7</v>
      </c>
      <c r="C9" s="202">
        <v>2779.9537500000001</v>
      </c>
      <c r="D9" s="160">
        <f t="shared" si="0"/>
        <v>3752.9375625000002</v>
      </c>
      <c r="E9" s="77"/>
      <c r="F9" s="78" t="s">
        <v>810</v>
      </c>
      <c r="G9" s="53" t="s">
        <v>7</v>
      </c>
      <c r="H9" s="79">
        <v>10805</v>
      </c>
      <c r="I9" s="80">
        <f t="shared" si="1"/>
        <v>14586.75</v>
      </c>
    </row>
    <row r="10" spans="1:30" ht="23.25" customHeight="1">
      <c r="A10" s="67" t="s">
        <v>680</v>
      </c>
      <c r="B10" s="138" t="s">
        <v>7</v>
      </c>
      <c r="C10" s="202">
        <v>1753.4572500000002</v>
      </c>
      <c r="D10" s="160">
        <f t="shared" si="0"/>
        <v>2367.1672875000004</v>
      </c>
      <c r="E10" s="77"/>
      <c r="F10" s="78" t="s">
        <v>235</v>
      </c>
      <c r="G10" s="53" t="s">
        <v>7</v>
      </c>
      <c r="H10" s="79">
        <v>7026</v>
      </c>
      <c r="I10" s="80">
        <f t="shared" si="1"/>
        <v>9485.1</v>
      </c>
    </row>
    <row r="11" spans="1:30" ht="23.25" customHeight="1">
      <c r="A11" s="67" t="s">
        <v>681</v>
      </c>
      <c r="B11" s="138" t="s">
        <v>7</v>
      </c>
      <c r="C11" s="202">
        <v>2568.1477500000001</v>
      </c>
      <c r="D11" s="160">
        <f t="shared" si="0"/>
        <v>3466.9994624999999</v>
      </c>
      <c r="E11" s="77"/>
      <c r="F11" s="78" t="s">
        <v>809</v>
      </c>
      <c r="G11" s="53" t="s">
        <v>7</v>
      </c>
      <c r="H11" s="79">
        <v>10805</v>
      </c>
      <c r="I11" s="80">
        <f t="shared" si="1"/>
        <v>14586.75</v>
      </c>
    </row>
    <row r="12" spans="1:30" ht="23.25" customHeight="1">
      <c r="A12" s="67" t="s">
        <v>682</v>
      </c>
      <c r="B12" s="138" t="s">
        <v>7</v>
      </c>
      <c r="C12" s="202">
        <v>2819.57</v>
      </c>
      <c r="D12" s="160">
        <f t="shared" si="0"/>
        <v>3806.4195</v>
      </c>
      <c r="E12" s="77"/>
      <c r="F12" s="78" t="s">
        <v>56</v>
      </c>
      <c r="G12" s="53" t="s">
        <v>7</v>
      </c>
      <c r="H12" s="79">
        <v>4862</v>
      </c>
      <c r="I12" s="80">
        <f t="shared" si="1"/>
        <v>6563.7</v>
      </c>
    </row>
    <row r="13" spans="1:30" ht="23.25" customHeight="1">
      <c r="A13" s="67" t="s">
        <v>683</v>
      </c>
      <c r="B13" s="138" t="s">
        <v>7</v>
      </c>
      <c r="C13" s="202">
        <v>3440.7712499999998</v>
      </c>
      <c r="D13" s="160">
        <f t="shared" si="0"/>
        <v>4645.0411874999991</v>
      </c>
      <c r="E13" s="77"/>
      <c r="F13" s="78" t="s">
        <v>880</v>
      </c>
      <c r="G13" s="53" t="s">
        <v>7</v>
      </c>
      <c r="H13" s="79">
        <v>14188</v>
      </c>
      <c r="I13" s="80">
        <f t="shared" si="1"/>
        <v>19153.8</v>
      </c>
    </row>
    <row r="14" spans="1:30" ht="13.5" customHeight="1">
      <c r="A14" s="413" t="s">
        <v>103</v>
      </c>
      <c r="B14" s="414"/>
      <c r="C14" s="414"/>
      <c r="D14" s="415"/>
      <c r="E14" s="300"/>
      <c r="F14" s="296" t="s">
        <v>57</v>
      </c>
      <c r="G14" s="53" t="s">
        <v>7</v>
      </c>
      <c r="H14" s="79">
        <v>9864</v>
      </c>
      <c r="I14" s="80">
        <f>H14+H14*35%</f>
        <v>13316.4</v>
      </c>
    </row>
    <row r="15" spans="1:30" ht="13.5" customHeight="1">
      <c r="A15" s="296" t="s">
        <v>281</v>
      </c>
      <c r="B15" s="3" t="s">
        <v>7</v>
      </c>
      <c r="C15" s="209">
        <v>971</v>
      </c>
      <c r="D15" s="80">
        <f>C15+C15*35%</f>
        <v>1310.85</v>
      </c>
      <c r="E15" s="300"/>
      <c r="F15" s="296" t="s">
        <v>799</v>
      </c>
      <c r="G15" s="53" t="s">
        <v>7</v>
      </c>
      <c r="H15" s="79">
        <v>40671.120000000003</v>
      </c>
      <c r="I15" s="80">
        <f>H15+H15*35%</f>
        <v>54906.012000000002</v>
      </c>
    </row>
    <row r="16" spans="1:30" ht="13.5" customHeight="1">
      <c r="A16" s="296" t="s">
        <v>282</v>
      </c>
      <c r="B16" s="3" t="s">
        <v>7</v>
      </c>
      <c r="C16" s="209">
        <v>1055</v>
      </c>
      <c r="D16" s="80">
        <f t="shared" ref="D16:D18" si="2">C16+C16*35%</f>
        <v>1424.25</v>
      </c>
      <c r="E16" s="300"/>
      <c r="F16" s="171" t="s">
        <v>803</v>
      </c>
      <c r="G16" s="53" t="s">
        <v>7</v>
      </c>
      <c r="H16" s="210">
        <v>41347</v>
      </c>
      <c r="I16" s="80">
        <f>H16+H16*35%</f>
        <v>55818.45</v>
      </c>
    </row>
    <row r="17" spans="1:30" s="5" customFormat="1" ht="13.5" customHeight="1">
      <c r="A17" s="296" t="s">
        <v>274</v>
      </c>
      <c r="B17" s="3" t="s">
        <v>7</v>
      </c>
      <c r="C17" s="209">
        <v>1122</v>
      </c>
      <c r="D17" s="80">
        <f t="shared" si="2"/>
        <v>1514.7</v>
      </c>
      <c r="E17" s="279"/>
      <c r="F17" s="416" t="s">
        <v>319</v>
      </c>
      <c r="G17" s="417"/>
      <c r="H17" s="417"/>
      <c r="I17" s="41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5" customFormat="1" ht="13.5" customHeight="1">
      <c r="A18" s="296" t="s">
        <v>275</v>
      </c>
      <c r="B18" s="3" t="s">
        <v>7</v>
      </c>
      <c r="C18" s="209">
        <v>1642</v>
      </c>
      <c r="D18" s="80">
        <f t="shared" si="2"/>
        <v>2216.6999999999998</v>
      </c>
      <c r="E18" s="279"/>
      <c r="F18" s="296" t="s">
        <v>105</v>
      </c>
      <c r="G18" s="53" t="s">
        <v>7</v>
      </c>
      <c r="H18" s="79">
        <v>1638</v>
      </c>
      <c r="I18" s="80">
        <f>H18+H18*35%</f>
        <v>2211.3000000000002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5" customFormat="1" ht="13.5" customHeight="1">
      <c r="A19" s="42"/>
      <c r="B19" s="42"/>
      <c r="C19" s="42"/>
      <c r="D19" s="218"/>
      <c r="E19" s="279"/>
      <c r="F19" s="296" t="s">
        <v>106</v>
      </c>
      <c r="G19" s="53" t="s">
        <v>7</v>
      </c>
      <c r="H19" s="79">
        <v>4778</v>
      </c>
      <c r="I19" s="80">
        <f t="shared" ref="I19:I20" si="3">H19+H19*35%</f>
        <v>6450.3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5" customFormat="1" ht="13.5" customHeight="1">
      <c r="A20" s="42"/>
      <c r="B20" s="42"/>
      <c r="C20" s="42"/>
      <c r="D20" s="218"/>
      <c r="E20" s="279"/>
      <c r="F20" s="296" t="s">
        <v>58</v>
      </c>
      <c r="G20" s="53" t="s">
        <v>7</v>
      </c>
      <c r="H20" s="79">
        <v>273</v>
      </c>
      <c r="I20" s="80">
        <f t="shared" si="3"/>
        <v>368.55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5" customFormat="1" ht="13.5" customHeight="1">
      <c r="A21" s="42"/>
      <c r="B21" s="42"/>
      <c r="C21" s="42"/>
      <c r="D21" s="218"/>
      <c r="E21" s="279"/>
      <c r="F21" s="416" t="s">
        <v>320</v>
      </c>
      <c r="G21" s="417"/>
      <c r="H21" s="417"/>
      <c r="I21" s="4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5" customFormat="1" ht="13.5" customHeight="1">
      <c r="A22" s="42"/>
      <c r="B22" s="42"/>
      <c r="C22" s="42"/>
      <c r="D22" s="218"/>
      <c r="E22" s="279"/>
      <c r="F22" s="217" t="s">
        <v>804</v>
      </c>
      <c r="G22" s="295" t="s">
        <v>7</v>
      </c>
      <c r="H22" s="58">
        <v>2927</v>
      </c>
      <c r="I22" s="80">
        <f>H22+H22*35%</f>
        <v>3951.45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5" customFormat="1" ht="13.5" customHeight="1">
      <c r="A23" s="42"/>
      <c r="B23" s="42"/>
      <c r="C23" s="42"/>
      <c r="D23" s="218"/>
      <c r="E23" s="279"/>
      <c r="F23" s="217" t="s">
        <v>805</v>
      </c>
      <c r="G23" s="295" t="s">
        <v>7</v>
      </c>
      <c r="H23" s="58">
        <v>2927</v>
      </c>
      <c r="I23" s="80">
        <f t="shared" ref="I23:I26" si="4">H23+H23*35%</f>
        <v>3951.45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5" customFormat="1" ht="13.5" customHeight="1">
      <c r="A24" s="42"/>
      <c r="B24" s="42"/>
      <c r="C24" s="42"/>
      <c r="D24" s="218"/>
      <c r="E24" s="279"/>
      <c r="F24" s="217" t="s">
        <v>806</v>
      </c>
      <c r="G24" s="295" t="s">
        <v>7</v>
      </c>
      <c r="H24" s="58">
        <v>2927</v>
      </c>
      <c r="I24" s="80">
        <f t="shared" si="4"/>
        <v>3951.45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5" customFormat="1" ht="13.5" customHeight="1">
      <c r="A25" s="42"/>
      <c r="B25" s="42"/>
      <c r="C25" s="42"/>
      <c r="D25" s="218"/>
      <c r="E25" s="279"/>
      <c r="F25" s="217" t="s">
        <v>807</v>
      </c>
      <c r="G25" s="295" t="s">
        <v>7</v>
      </c>
      <c r="H25" s="58">
        <v>2927</v>
      </c>
      <c r="I25" s="80">
        <f t="shared" si="4"/>
        <v>3951.45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5" customFormat="1" ht="13.5" customHeight="1">
      <c r="A26" s="42"/>
      <c r="B26" s="42"/>
      <c r="C26" s="42"/>
      <c r="D26" s="218"/>
      <c r="E26" s="279"/>
      <c r="F26" s="217" t="s">
        <v>104</v>
      </c>
      <c r="G26" s="295" t="s">
        <v>7</v>
      </c>
      <c r="H26" s="58">
        <v>2927</v>
      </c>
      <c r="I26" s="80">
        <f t="shared" si="4"/>
        <v>3951.45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3.5" customHeight="1"/>
  </sheetData>
  <customSheetViews>
    <customSheetView guid="{C10D487A-7E93-4C21-B7D8-FC37D0A2CCCC}" showPageBreaks="1" fitToPage="1" view="pageBreakPreview">
      <selection activeCell="A3" sqref="A3:I3"/>
      <pageMargins left="0.7" right="0.7" top="0.75" bottom="0.75" header="0.3" footer="0.3"/>
      <pageSetup paperSize="9" scale="59" orientation="portrait" r:id="rId1"/>
    </customSheetView>
  </customSheetViews>
  <mergeCells count="8">
    <mergeCell ref="A14:D14"/>
    <mergeCell ref="F17:I17"/>
    <mergeCell ref="F21:I21"/>
    <mergeCell ref="A1:I1"/>
    <mergeCell ref="A2:I2"/>
    <mergeCell ref="A3:I3"/>
    <mergeCell ref="A5:D5"/>
    <mergeCell ref="F5:I5"/>
  </mergeCells>
  <printOptions horizontalCentered="1"/>
  <pageMargins left="0" right="0" top="0.19685039370078741" bottom="0" header="0" footer="0"/>
  <pageSetup paperSize="9" scale="63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72"/>
  <sheetViews>
    <sheetView showGridLines="0" view="pageBreakPreview" zoomScaleNormal="100" zoomScaleSheetLayoutView="100" workbookViewId="0">
      <selection activeCell="K12" sqref="K12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10.33203125" style="7" customWidth="1"/>
    <col min="4" max="4" width="10.1640625" style="45" customWidth="1"/>
    <col min="5" max="5" width="1.33203125" style="45" customWidth="1"/>
    <col min="6" max="6" width="48.1640625" style="7" customWidth="1"/>
    <col min="7" max="7" width="4.33203125" style="7" customWidth="1"/>
    <col min="8" max="8" width="10.83203125" style="7" customWidth="1"/>
    <col min="9" max="9" width="10.33203125" style="7" customWidth="1"/>
    <col min="10" max="10" width="1.1640625" style="4" customWidth="1"/>
    <col min="11" max="30" width="9.1640625" style="4"/>
    <col min="31" max="16384" width="9.1640625" style="7"/>
  </cols>
  <sheetData>
    <row r="1" spans="1:30" ht="166" customHeight="1">
      <c r="A1" s="365"/>
      <c r="B1" s="365"/>
      <c r="C1" s="365"/>
      <c r="D1" s="365"/>
      <c r="E1" s="365"/>
      <c r="F1" s="365"/>
      <c r="G1" s="365"/>
      <c r="H1" s="365"/>
      <c r="I1" s="365"/>
    </row>
    <row r="2" spans="1:30" s="9" customFormat="1" ht="14.25" customHeight="1">
      <c r="A2" s="366" t="str">
        <f>Огнетушители!A2</f>
        <v xml:space="preserve">                                         Действителен с 14 февраля 2022 г.</v>
      </c>
      <c r="B2" s="367"/>
      <c r="C2" s="367"/>
      <c r="D2" s="367"/>
      <c r="E2" s="367"/>
      <c r="F2" s="367"/>
      <c r="G2" s="367"/>
      <c r="H2" s="367"/>
      <c r="I2" s="36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2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</row>
    <row r="4" spans="1:30" s="30" customFormat="1" ht="26.25" customHeight="1">
      <c r="A4" s="237" t="s">
        <v>4</v>
      </c>
      <c r="B4" s="237" t="s">
        <v>315</v>
      </c>
      <c r="C4" s="281" t="s">
        <v>316</v>
      </c>
      <c r="D4" s="238" t="s">
        <v>487</v>
      </c>
      <c r="E4" s="239"/>
      <c r="F4" s="237" t="s">
        <v>4</v>
      </c>
      <c r="G4" s="237" t="s">
        <v>5</v>
      </c>
      <c r="H4" s="281" t="s">
        <v>316</v>
      </c>
      <c r="I4" s="280" t="s">
        <v>487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30" customFormat="1" ht="13.5" customHeight="1">
      <c r="A5" s="432" t="s">
        <v>96</v>
      </c>
      <c r="B5" s="433"/>
      <c r="C5" s="433"/>
      <c r="D5" s="433"/>
      <c r="E5" s="239"/>
      <c r="F5" s="432" t="s">
        <v>96</v>
      </c>
      <c r="G5" s="433"/>
      <c r="H5" s="433"/>
      <c r="I5" s="43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32" customFormat="1" ht="10.5" customHeight="1">
      <c r="A6" s="434" t="s">
        <v>389</v>
      </c>
      <c r="B6" s="435"/>
      <c r="C6" s="435"/>
      <c r="D6" s="435"/>
      <c r="E6" s="333"/>
      <c r="F6" s="434" t="s">
        <v>398</v>
      </c>
      <c r="G6" s="435"/>
      <c r="H6" s="435"/>
      <c r="I6" s="43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32" customFormat="1" ht="10.5" customHeight="1">
      <c r="A7" s="430" t="s">
        <v>97</v>
      </c>
      <c r="B7" s="436"/>
      <c r="C7" s="436"/>
      <c r="D7" s="436"/>
      <c r="E7" s="333"/>
      <c r="F7" s="430" t="s">
        <v>99</v>
      </c>
      <c r="G7" s="436"/>
      <c r="H7" s="436"/>
      <c r="I7" s="43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32" customFormat="1" ht="10.5" customHeight="1">
      <c r="A8" s="430" t="s">
        <v>390</v>
      </c>
      <c r="B8" s="436"/>
      <c r="C8" s="436"/>
      <c r="D8" s="436"/>
      <c r="E8" s="333"/>
      <c r="F8" s="430" t="s">
        <v>399</v>
      </c>
      <c r="G8" s="436"/>
      <c r="H8" s="436"/>
      <c r="I8" s="43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s="32" customFormat="1" ht="10.5" customHeight="1">
      <c r="A9" s="437" t="s">
        <v>391</v>
      </c>
      <c r="B9" s="438"/>
      <c r="C9" s="438"/>
      <c r="D9" s="438"/>
      <c r="E9" s="333"/>
      <c r="F9" s="437" t="s">
        <v>98</v>
      </c>
      <c r="G9" s="438"/>
      <c r="H9" s="438"/>
      <c r="I9" s="43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32" customFormat="1" ht="10.5" customHeight="1">
      <c r="A10" s="334" t="s">
        <v>598</v>
      </c>
      <c r="B10" s="335" t="s">
        <v>6</v>
      </c>
      <c r="C10" s="336">
        <v>2657.9</v>
      </c>
      <c r="D10" s="337">
        <f>C10+C10*35%</f>
        <v>3588.165</v>
      </c>
      <c r="E10" s="333"/>
      <c r="F10" s="297" t="s">
        <v>643</v>
      </c>
      <c r="G10" s="290" t="s">
        <v>6</v>
      </c>
      <c r="H10" s="284">
        <v>1094.3</v>
      </c>
      <c r="I10" s="338">
        <f>H10+H10*35%</f>
        <v>1477.3049999999998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32" customFormat="1" ht="10.5" customHeight="1">
      <c r="A11" s="334" t="s">
        <v>599</v>
      </c>
      <c r="B11" s="335" t="s">
        <v>6</v>
      </c>
      <c r="C11" s="336">
        <v>2938.7</v>
      </c>
      <c r="D11" s="337">
        <f t="shared" ref="D11:D25" si="0">C11+C11*35%</f>
        <v>3967.2449999999999</v>
      </c>
      <c r="E11" s="333"/>
      <c r="F11" s="297" t="s">
        <v>644</v>
      </c>
      <c r="G11" s="290" t="s">
        <v>6</v>
      </c>
      <c r="H11" s="284">
        <v>1397.3</v>
      </c>
      <c r="I11" s="338">
        <f t="shared" ref="I11:I43" si="1">H11+H11*35%</f>
        <v>1886.355</v>
      </c>
      <c r="J11" s="10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32" customFormat="1" ht="10.5" customHeight="1">
      <c r="A12" s="334" t="s">
        <v>245</v>
      </c>
      <c r="B12" s="335" t="s">
        <v>6</v>
      </c>
      <c r="C12" s="336">
        <v>2959.9</v>
      </c>
      <c r="D12" s="337">
        <f t="shared" si="0"/>
        <v>3995.8649999999998</v>
      </c>
      <c r="E12" s="333"/>
      <c r="F12" s="297" t="s">
        <v>645</v>
      </c>
      <c r="G12" s="290" t="s">
        <v>6</v>
      </c>
      <c r="H12" s="284">
        <v>1272.4000000000001</v>
      </c>
      <c r="I12" s="338">
        <f t="shared" si="1"/>
        <v>1717.7400000000002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32" customFormat="1" ht="10.5" customHeight="1">
      <c r="A13" s="334" t="s">
        <v>246</v>
      </c>
      <c r="B13" s="335" t="s">
        <v>6</v>
      </c>
      <c r="C13" s="336">
        <v>3220.5</v>
      </c>
      <c r="D13" s="337">
        <f t="shared" si="0"/>
        <v>4347.6750000000002</v>
      </c>
      <c r="E13" s="333"/>
      <c r="F13" s="297" t="s">
        <v>646</v>
      </c>
      <c r="G13" s="290" t="s">
        <v>6</v>
      </c>
      <c r="H13" s="284">
        <v>1553.3</v>
      </c>
      <c r="I13" s="338">
        <f t="shared" si="1"/>
        <v>2096.9549999999999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32" customFormat="1" ht="10.5" customHeight="1">
      <c r="A14" s="334" t="s">
        <v>247</v>
      </c>
      <c r="B14" s="335" t="s">
        <v>6</v>
      </c>
      <c r="C14" s="336">
        <v>3185.3</v>
      </c>
      <c r="D14" s="337">
        <f t="shared" si="0"/>
        <v>4300.1550000000007</v>
      </c>
      <c r="E14" s="333"/>
      <c r="F14" s="297" t="s">
        <v>647</v>
      </c>
      <c r="G14" s="290" t="s">
        <v>6</v>
      </c>
      <c r="H14" s="284">
        <v>1651.6</v>
      </c>
      <c r="I14" s="338">
        <f t="shared" si="1"/>
        <v>2229.66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32" customFormat="1" ht="10.5" customHeight="1">
      <c r="A15" s="334" t="s">
        <v>248</v>
      </c>
      <c r="B15" s="335" t="s">
        <v>6</v>
      </c>
      <c r="C15" s="336">
        <v>3919</v>
      </c>
      <c r="D15" s="337">
        <f t="shared" si="0"/>
        <v>5290.65</v>
      </c>
      <c r="E15" s="333"/>
      <c r="F15" s="297" t="s">
        <v>648</v>
      </c>
      <c r="G15" s="290" t="s">
        <v>6</v>
      </c>
      <c r="H15" s="284">
        <v>1569</v>
      </c>
      <c r="I15" s="338">
        <f t="shared" si="1"/>
        <v>2118.15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32" customFormat="1" ht="10.5" customHeight="1">
      <c r="A16" s="334" t="s">
        <v>249</v>
      </c>
      <c r="B16" s="335" t="s">
        <v>6</v>
      </c>
      <c r="C16" s="336">
        <v>4354.6000000000004</v>
      </c>
      <c r="D16" s="337">
        <f t="shared" si="0"/>
        <v>5878.7100000000009</v>
      </c>
      <c r="E16" s="333"/>
      <c r="F16" s="297" t="s">
        <v>649</v>
      </c>
      <c r="G16" s="290" t="s">
        <v>6</v>
      </c>
      <c r="H16" s="284">
        <v>1912.2</v>
      </c>
      <c r="I16" s="338">
        <f t="shared" si="1"/>
        <v>2581.4700000000003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32" customFormat="1" ht="10.5" customHeight="1">
      <c r="A17" s="334" t="s">
        <v>250</v>
      </c>
      <c r="B17" s="335" t="s">
        <v>6</v>
      </c>
      <c r="C17" s="336">
        <v>4359.5</v>
      </c>
      <c r="D17" s="337">
        <f t="shared" si="0"/>
        <v>5885.3249999999998</v>
      </c>
      <c r="E17" s="333"/>
      <c r="F17" s="297" t="s">
        <v>650</v>
      </c>
      <c r="G17" s="290" t="s">
        <v>6</v>
      </c>
      <c r="H17" s="284">
        <v>1829.6</v>
      </c>
      <c r="I17" s="338">
        <f t="shared" si="1"/>
        <v>2469.96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32" customFormat="1" ht="10.5" customHeight="1">
      <c r="A18" s="334" t="s">
        <v>251</v>
      </c>
      <c r="B18" s="335" t="s">
        <v>6</v>
      </c>
      <c r="C18" s="336">
        <v>4966.3999999999996</v>
      </c>
      <c r="D18" s="337">
        <f t="shared" si="0"/>
        <v>6704.6399999999994</v>
      </c>
      <c r="E18" s="333"/>
      <c r="F18" s="297" t="s">
        <v>651</v>
      </c>
      <c r="G18" s="290" t="s">
        <v>6</v>
      </c>
      <c r="H18" s="284">
        <v>1877</v>
      </c>
      <c r="I18" s="338">
        <f t="shared" si="1"/>
        <v>2533.9499999999998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32" customFormat="1" ht="10.5" customHeight="1">
      <c r="A19" s="334" t="s">
        <v>252</v>
      </c>
      <c r="B19" s="335" t="s">
        <v>6</v>
      </c>
      <c r="C19" s="336">
        <v>5495.5</v>
      </c>
      <c r="D19" s="337">
        <f t="shared" si="0"/>
        <v>7418.9250000000002</v>
      </c>
      <c r="E19" s="333"/>
      <c r="F19" s="297" t="s">
        <v>652</v>
      </c>
      <c r="G19" s="290" t="s">
        <v>6</v>
      </c>
      <c r="H19" s="284">
        <v>1794.4</v>
      </c>
      <c r="I19" s="338">
        <f t="shared" si="1"/>
        <v>2422.44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32" customFormat="1" ht="10.5" customHeight="1">
      <c r="A20" s="334" t="s">
        <v>600</v>
      </c>
      <c r="B20" s="335" t="s">
        <v>6</v>
      </c>
      <c r="C20" s="336">
        <v>6185.6</v>
      </c>
      <c r="D20" s="337">
        <f t="shared" si="0"/>
        <v>8350.5600000000013</v>
      </c>
      <c r="E20" s="333"/>
      <c r="F20" s="297" t="s">
        <v>653</v>
      </c>
      <c r="G20" s="290" t="s">
        <v>6</v>
      </c>
      <c r="H20" s="284">
        <v>2203.9</v>
      </c>
      <c r="I20" s="338">
        <f t="shared" si="1"/>
        <v>2975.2650000000003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32" customFormat="1" ht="10.5" customHeight="1">
      <c r="A21" s="334" t="s">
        <v>601</v>
      </c>
      <c r="B21" s="335" t="s">
        <v>6</v>
      </c>
      <c r="C21" s="336">
        <v>7276.3</v>
      </c>
      <c r="D21" s="337">
        <f t="shared" si="0"/>
        <v>9823.005000000001</v>
      </c>
      <c r="E21" s="333"/>
      <c r="F21" s="297" t="s">
        <v>654</v>
      </c>
      <c r="G21" s="290" t="s">
        <v>6</v>
      </c>
      <c r="H21" s="284">
        <v>2093.6999999999998</v>
      </c>
      <c r="I21" s="338">
        <f t="shared" si="1"/>
        <v>2826.4949999999999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32" customFormat="1" ht="10.5" customHeight="1">
      <c r="A22" s="334" t="s">
        <v>253</v>
      </c>
      <c r="B22" s="335" t="s">
        <v>6</v>
      </c>
      <c r="C22" s="336">
        <v>7149.1</v>
      </c>
      <c r="D22" s="337">
        <f t="shared" si="0"/>
        <v>9651.2849999999999</v>
      </c>
      <c r="E22" s="333"/>
      <c r="F22" s="297" t="s">
        <v>655</v>
      </c>
      <c r="G22" s="290" t="s">
        <v>6</v>
      </c>
      <c r="H22" s="284">
        <v>2639.4</v>
      </c>
      <c r="I22" s="338">
        <f t="shared" si="1"/>
        <v>3563.19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32" customFormat="1" ht="10.5" customHeight="1">
      <c r="A23" s="334" t="s">
        <v>254</v>
      </c>
      <c r="B23" s="335" t="s">
        <v>6</v>
      </c>
      <c r="C23" s="336">
        <v>8198.7000000000007</v>
      </c>
      <c r="D23" s="337">
        <f t="shared" si="0"/>
        <v>11068.245000000001</v>
      </c>
      <c r="E23" s="333"/>
      <c r="F23" s="297" t="s">
        <v>656</v>
      </c>
      <c r="G23" s="290" t="s">
        <v>6</v>
      </c>
      <c r="H23" s="284">
        <v>2529.1999999999998</v>
      </c>
      <c r="I23" s="338">
        <f t="shared" si="1"/>
        <v>3414.4199999999996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32" customFormat="1" ht="10.5" customHeight="1">
      <c r="A24" s="334" t="s">
        <v>255</v>
      </c>
      <c r="B24" s="335" t="s">
        <v>6</v>
      </c>
      <c r="C24" s="336">
        <v>10939.5</v>
      </c>
      <c r="D24" s="337">
        <f t="shared" si="0"/>
        <v>14768.325000000001</v>
      </c>
      <c r="E24" s="333"/>
      <c r="F24" s="297" t="s">
        <v>657</v>
      </c>
      <c r="G24" s="290" t="s">
        <v>6</v>
      </c>
      <c r="H24" s="284">
        <v>2644.3</v>
      </c>
      <c r="I24" s="338">
        <f t="shared" si="1"/>
        <v>3569.8050000000003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32" customFormat="1" ht="10.5" customHeight="1">
      <c r="A25" s="334" t="s">
        <v>256</v>
      </c>
      <c r="B25" s="335" t="s">
        <v>6</v>
      </c>
      <c r="C25" s="336">
        <v>12718.3</v>
      </c>
      <c r="D25" s="337">
        <f t="shared" si="0"/>
        <v>17169.704999999998</v>
      </c>
      <c r="E25" s="333"/>
      <c r="F25" s="297" t="s">
        <v>658</v>
      </c>
      <c r="G25" s="290" t="s">
        <v>6</v>
      </c>
      <c r="H25" s="284">
        <v>2534.1</v>
      </c>
      <c r="I25" s="338">
        <f t="shared" si="1"/>
        <v>3421.0349999999999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32" customFormat="1" ht="10.5" customHeight="1">
      <c r="A26" s="424" t="s">
        <v>392</v>
      </c>
      <c r="B26" s="425"/>
      <c r="C26" s="425"/>
      <c r="D26" s="439"/>
      <c r="E26" s="333"/>
      <c r="F26" s="297" t="s">
        <v>659</v>
      </c>
      <c r="G26" s="290" t="s">
        <v>6</v>
      </c>
      <c r="H26" s="284">
        <v>2688.3</v>
      </c>
      <c r="I26" s="338">
        <f t="shared" si="1"/>
        <v>3629.2049999999999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s="32" customFormat="1" ht="10.5" customHeight="1">
      <c r="A27" s="430" t="s">
        <v>99</v>
      </c>
      <c r="B27" s="431"/>
      <c r="C27" s="431"/>
      <c r="D27" s="431"/>
      <c r="E27" s="333"/>
      <c r="F27" s="297" t="s">
        <v>660</v>
      </c>
      <c r="G27" s="290" t="s">
        <v>6</v>
      </c>
      <c r="H27" s="284">
        <v>2553.9</v>
      </c>
      <c r="I27" s="338">
        <f t="shared" si="1"/>
        <v>3447.7650000000003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s="30" customFormat="1" ht="10.5" customHeight="1">
      <c r="A28" s="430" t="s">
        <v>393</v>
      </c>
      <c r="B28" s="431"/>
      <c r="C28" s="431"/>
      <c r="D28" s="431"/>
      <c r="E28" s="333"/>
      <c r="F28" s="297" t="s">
        <v>661</v>
      </c>
      <c r="G28" s="290" t="s">
        <v>6</v>
      </c>
      <c r="H28" s="284">
        <v>445.5</v>
      </c>
      <c r="I28" s="338">
        <f t="shared" si="1"/>
        <v>601.42499999999995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30" customFormat="1" ht="10.5" customHeight="1">
      <c r="A29" s="437" t="s">
        <v>394</v>
      </c>
      <c r="B29" s="440"/>
      <c r="C29" s="440"/>
      <c r="D29" s="440"/>
      <c r="E29" s="333"/>
      <c r="F29" s="297" t="s">
        <v>662</v>
      </c>
      <c r="G29" s="290" t="s">
        <v>6</v>
      </c>
      <c r="H29" s="339">
        <v>3217.4</v>
      </c>
      <c r="I29" s="338">
        <f t="shared" si="1"/>
        <v>4343.49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30" customFormat="1" ht="10.5" customHeight="1">
      <c r="A30" s="334" t="s">
        <v>257</v>
      </c>
      <c r="B30" s="335" t="s">
        <v>6</v>
      </c>
      <c r="C30" s="336">
        <v>1877.8</v>
      </c>
      <c r="D30" s="337">
        <f>C30+C30*35%</f>
        <v>2535.0299999999997</v>
      </c>
      <c r="E30" s="333"/>
      <c r="F30" s="297" t="s">
        <v>663</v>
      </c>
      <c r="G30" s="290" t="s">
        <v>6</v>
      </c>
      <c r="H30" s="339">
        <v>3083</v>
      </c>
      <c r="I30" s="338">
        <f t="shared" si="1"/>
        <v>4162.05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30" customFormat="1" ht="10.5" customHeight="1">
      <c r="A31" s="334" t="s">
        <v>258</v>
      </c>
      <c r="B31" s="335" t="s">
        <v>6</v>
      </c>
      <c r="C31" s="336">
        <v>2138.4</v>
      </c>
      <c r="D31" s="337">
        <f t="shared" ref="D31:D37" si="2">C31+C31*35%</f>
        <v>2886.84</v>
      </c>
      <c r="E31" s="340"/>
      <c r="F31" s="297" t="s">
        <v>263</v>
      </c>
      <c r="G31" s="290" t="s">
        <v>6</v>
      </c>
      <c r="H31" s="339">
        <v>974.6</v>
      </c>
      <c r="I31" s="338">
        <f t="shared" si="1"/>
        <v>1315.71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30" customFormat="1" ht="10.5" customHeight="1">
      <c r="A32" s="334" t="s">
        <v>259</v>
      </c>
      <c r="B32" s="335" t="s">
        <v>6</v>
      </c>
      <c r="C32" s="336">
        <v>2103.1999999999998</v>
      </c>
      <c r="D32" s="337">
        <f t="shared" si="2"/>
        <v>2839.3199999999997</v>
      </c>
      <c r="E32" s="341"/>
      <c r="F32" s="297" t="s">
        <v>664</v>
      </c>
      <c r="G32" s="290" t="s">
        <v>6</v>
      </c>
      <c r="H32" s="339">
        <v>3723.7</v>
      </c>
      <c r="I32" s="338">
        <f t="shared" si="1"/>
        <v>5026.9949999999999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0" customFormat="1" ht="10.5" customHeight="1">
      <c r="A33" s="334" t="s">
        <v>260</v>
      </c>
      <c r="B33" s="335" t="s">
        <v>6</v>
      </c>
      <c r="C33" s="336">
        <v>2497.5</v>
      </c>
      <c r="D33" s="337">
        <f t="shared" si="2"/>
        <v>3371.625</v>
      </c>
      <c r="E33" s="340"/>
      <c r="F33" s="297" t="s">
        <v>665</v>
      </c>
      <c r="G33" s="290" t="s">
        <v>6</v>
      </c>
      <c r="H33" s="339">
        <v>3537.5</v>
      </c>
      <c r="I33" s="338">
        <f t="shared" si="1"/>
        <v>4775.625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30" customFormat="1" ht="10.5" customHeight="1">
      <c r="A34" s="334" t="s">
        <v>261</v>
      </c>
      <c r="B34" s="335" t="s">
        <v>6</v>
      </c>
      <c r="C34" s="336">
        <v>2933.1</v>
      </c>
      <c r="D34" s="337">
        <f t="shared" si="2"/>
        <v>3959.6849999999995</v>
      </c>
      <c r="E34" s="340"/>
      <c r="F34" s="297" t="s">
        <v>666</v>
      </c>
      <c r="G34" s="290" t="s">
        <v>6</v>
      </c>
      <c r="H34" s="339">
        <v>1508.1</v>
      </c>
      <c r="I34" s="338">
        <f t="shared" si="1"/>
        <v>2035.9349999999999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30" customFormat="1" ht="10.5" customHeight="1">
      <c r="A35" s="334" t="s">
        <v>262</v>
      </c>
      <c r="B35" s="335" t="s">
        <v>6</v>
      </c>
      <c r="C35" s="336">
        <v>2938</v>
      </c>
      <c r="D35" s="337">
        <f t="shared" si="2"/>
        <v>3966.3</v>
      </c>
      <c r="E35" s="340"/>
      <c r="F35" s="297" t="s">
        <v>667</v>
      </c>
      <c r="G35" s="290" t="s">
        <v>6</v>
      </c>
      <c r="H35" s="339">
        <v>4773.2</v>
      </c>
      <c r="I35" s="338">
        <f t="shared" si="1"/>
        <v>6443.82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30" customFormat="1" ht="10.5" customHeight="1">
      <c r="A36" s="334" t="s">
        <v>251</v>
      </c>
      <c r="B36" s="335" t="s">
        <v>6</v>
      </c>
      <c r="C36" s="336">
        <v>3152.2</v>
      </c>
      <c r="D36" s="337">
        <f t="shared" si="2"/>
        <v>4255.4699999999993</v>
      </c>
      <c r="E36" s="340"/>
      <c r="F36" s="297" t="s">
        <v>668</v>
      </c>
      <c r="G36" s="290" t="s">
        <v>6</v>
      </c>
      <c r="H36" s="339">
        <v>4587</v>
      </c>
      <c r="I36" s="338">
        <f t="shared" si="1"/>
        <v>6192.45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30" customFormat="1" ht="10.5" customHeight="1">
      <c r="A37" s="334" t="s">
        <v>252</v>
      </c>
      <c r="B37" s="335" t="s">
        <v>6</v>
      </c>
      <c r="C37" s="336">
        <v>3681.3</v>
      </c>
      <c r="D37" s="337">
        <f t="shared" si="2"/>
        <v>4969.7550000000001</v>
      </c>
      <c r="E37" s="340"/>
      <c r="F37" s="297" t="s">
        <v>669</v>
      </c>
      <c r="G37" s="290" t="s">
        <v>6</v>
      </c>
      <c r="H37" s="339">
        <v>2557.6</v>
      </c>
      <c r="I37" s="338">
        <f t="shared" si="1"/>
        <v>3452.7599999999998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30" customFormat="1" ht="10.5" customHeight="1">
      <c r="A38" s="434" t="s">
        <v>395</v>
      </c>
      <c r="B38" s="441"/>
      <c r="C38" s="441"/>
      <c r="D38" s="441"/>
      <c r="E38" s="333"/>
      <c r="F38" s="297" t="s">
        <v>670</v>
      </c>
      <c r="G38" s="290" t="s">
        <v>6</v>
      </c>
      <c r="H38" s="339">
        <v>9156.6</v>
      </c>
      <c r="I38" s="338">
        <f t="shared" si="1"/>
        <v>12361.41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30" customFormat="1" ht="10.5" customHeight="1">
      <c r="A39" s="430" t="s">
        <v>99</v>
      </c>
      <c r="B39" s="431"/>
      <c r="C39" s="431"/>
      <c r="D39" s="431"/>
      <c r="E39" s="333"/>
      <c r="F39" s="297" t="s">
        <v>671</v>
      </c>
      <c r="G39" s="290" t="s">
        <v>6</v>
      </c>
      <c r="H39" s="339">
        <v>8698.7999999999993</v>
      </c>
      <c r="I39" s="338">
        <f t="shared" si="1"/>
        <v>11743.38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30" customFormat="1" ht="10.5" customHeight="1">
      <c r="A40" s="430" t="s">
        <v>396</v>
      </c>
      <c r="B40" s="431"/>
      <c r="C40" s="431"/>
      <c r="D40" s="431"/>
      <c r="E40" s="333"/>
      <c r="F40" s="297" t="s">
        <v>672</v>
      </c>
      <c r="G40" s="290" t="s">
        <v>6</v>
      </c>
      <c r="H40" s="339">
        <v>5060.2</v>
      </c>
      <c r="I40" s="338">
        <f t="shared" si="1"/>
        <v>6831.2699999999995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30" customFormat="1" ht="10.5" customHeight="1">
      <c r="A41" s="437" t="s">
        <v>397</v>
      </c>
      <c r="B41" s="440"/>
      <c r="C41" s="440"/>
      <c r="D41" s="440"/>
      <c r="E41" s="333"/>
      <c r="F41" s="297" t="s">
        <v>673</v>
      </c>
      <c r="G41" s="290" t="s">
        <v>6</v>
      </c>
      <c r="H41" s="339">
        <v>10935.4</v>
      </c>
      <c r="I41" s="338">
        <f t="shared" si="1"/>
        <v>14762.789999999999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30" customFormat="1" ht="10.5" customHeight="1">
      <c r="A42" s="297" t="s">
        <v>531</v>
      </c>
      <c r="B42" s="290" t="s">
        <v>6</v>
      </c>
      <c r="C42" s="284">
        <v>1502.3</v>
      </c>
      <c r="D42" s="337">
        <f>C42+C42*35%</f>
        <v>2028.105</v>
      </c>
      <c r="E42" s="333"/>
      <c r="F42" s="297" t="s">
        <v>674</v>
      </c>
      <c r="G42" s="290" t="s">
        <v>6</v>
      </c>
      <c r="H42" s="339">
        <v>10477.5</v>
      </c>
      <c r="I42" s="338">
        <f t="shared" si="1"/>
        <v>14144.625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30" customFormat="1" ht="10.5" customHeight="1">
      <c r="A43" s="297" t="s">
        <v>532</v>
      </c>
      <c r="B43" s="290" t="s">
        <v>6</v>
      </c>
      <c r="C43" s="284">
        <v>1427.2</v>
      </c>
      <c r="D43" s="337">
        <f t="shared" ref="D43:D57" si="3">C43+C43*35%</f>
        <v>1926.72</v>
      </c>
      <c r="E43" s="333"/>
      <c r="F43" s="297" t="s">
        <v>675</v>
      </c>
      <c r="G43" s="290" t="s">
        <v>6</v>
      </c>
      <c r="H43" s="339">
        <v>6839</v>
      </c>
      <c r="I43" s="338">
        <f t="shared" si="1"/>
        <v>9232.65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30" customFormat="1" ht="10.5" customHeight="1">
      <c r="A44" s="297" t="s">
        <v>533</v>
      </c>
      <c r="B44" s="290" t="s">
        <v>6</v>
      </c>
      <c r="C44" s="284">
        <v>1762.9</v>
      </c>
      <c r="D44" s="337">
        <f t="shared" si="3"/>
        <v>2379.915</v>
      </c>
      <c r="E44" s="333"/>
      <c r="F44" s="424" t="s">
        <v>630</v>
      </c>
      <c r="G44" s="425"/>
      <c r="H44" s="425"/>
      <c r="I44" s="42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30" customFormat="1" ht="10.5" customHeight="1">
      <c r="A45" s="297" t="s">
        <v>534</v>
      </c>
      <c r="B45" s="290" t="s">
        <v>6</v>
      </c>
      <c r="C45" s="284">
        <v>1687.8</v>
      </c>
      <c r="D45" s="337">
        <f t="shared" si="3"/>
        <v>2278.5299999999997</v>
      </c>
      <c r="E45" s="333"/>
      <c r="F45" s="426" t="s">
        <v>631</v>
      </c>
      <c r="G45" s="427"/>
      <c r="H45" s="427"/>
      <c r="I45" s="42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30" customFormat="1" ht="10.5" customHeight="1">
      <c r="A46" s="297" t="s">
        <v>535</v>
      </c>
      <c r="B46" s="290" t="s">
        <v>6</v>
      </c>
      <c r="C46" s="284">
        <v>1727.7</v>
      </c>
      <c r="D46" s="337">
        <f t="shared" si="3"/>
        <v>2332.395</v>
      </c>
      <c r="E46" s="333"/>
      <c r="F46" s="426" t="s">
        <v>632</v>
      </c>
      <c r="G46" s="427"/>
      <c r="H46" s="427"/>
      <c r="I46" s="42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30" customFormat="1" ht="10.5" customHeight="1">
      <c r="A47" s="297" t="s">
        <v>536</v>
      </c>
      <c r="B47" s="290" t="s">
        <v>6</v>
      </c>
      <c r="C47" s="284">
        <v>1652.6</v>
      </c>
      <c r="D47" s="337">
        <f t="shared" si="3"/>
        <v>2231.0099999999998</v>
      </c>
      <c r="E47" s="333"/>
      <c r="F47" s="428" t="s">
        <v>633</v>
      </c>
      <c r="G47" s="429"/>
      <c r="H47" s="429"/>
      <c r="I47" s="42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30" customFormat="1" ht="10.5" customHeight="1">
      <c r="A48" s="297" t="s">
        <v>537</v>
      </c>
      <c r="B48" s="290" t="s">
        <v>6</v>
      </c>
      <c r="C48" s="284">
        <v>1998</v>
      </c>
      <c r="D48" s="337">
        <f t="shared" si="3"/>
        <v>2697.3</v>
      </c>
      <c r="E48" s="333"/>
      <c r="F48" s="297" t="s">
        <v>634</v>
      </c>
      <c r="G48" s="290" t="s">
        <v>6</v>
      </c>
      <c r="H48" s="339">
        <v>6400.2</v>
      </c>
      <c r="I48" s="338">
        <f>H48+H48*35%</f>
        <v>8640.27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30" customFormat="1" ht="10.5" customHeight="1">
      <c r="A49" s="297" t="s">
        <v>538</v>
      </c>
      <c r="B49" s="290" t="s">
        <v>6</v>
      </c>
      <c r="C49" s="284">
        <v>1898.1</v>
      </c>
      <c r="D49" s="337">
        <f t="shared" si="3"/>
        <v>2562.4349999999999</v>
      </c>
      <c r="E49" s="333"/>
      <c r="F49" s="297" t="s">
        <v>635</v>
      </c>
      <c r="G49" s="290" t="s">
        <v>6</v>
      </c>
      <c r="H49" s="339">
        <v>10552.5</v>
      </c>
      <c r="I49" s="338">
        <f>H49+H49*35%</f>
        <v>14245.875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30" customFormat="1" ht="10.5" customHeight="1">
      <c r="A50" s="297" t="s">
        <v>539</v>
      </c>
      <c r="B50" s="290" t="s">
        <v>6</v>
      </c>
      <c r="C50" s="284">
        <v>2433.6</v>
      </c>
      <c r="D50" s="337">
        <f t="shared" si="3"/>
        <v>3285.3599999999997</v>
      </c>
      <c r="E50" s="333"/>
      <c r="F50" s="424" t="s">
        <v>636</v>
      </c>
      <c r="G50" s="425"/>
      <c r="H50" s="425"/>
      <c r="I50" s="42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30" customFormat="1" ht="10.5" customHeight="1">
      <c r="A51" s="297" t="s">
        <v>540</v>
      </c>
      <c r="B51" s="290" t="s">
        <v>6</v>
      </c>
      <c r="C51" s="284">
        <v>2333.6999999999998</v>
      </c>
      <c r="D51" s="337">
        <f t="shared" si="3"/>
        <v>3150.4949999999999</v>
      </c>
      <c r="E51" s="333"/>
      <c r="F51" s="426" t="s">
        <v>631</v>
      </c>
      <c r="G51" s="427"/>
      <c r="H51" s="427"/>
      <c r="I51" s="42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30" customFormat="1" ht="10.5" customHeight="1">
      <c r="A52" s="297" t="s">
        <v>541</v>
      </c>
      <c r="B52" s="290" t="s">
        <v>6</v>
      </c>
      <c r="C52" s="284">
        <v>2438.5</v>
      </c>
      <c r="D52" s="337">
        <f t="shared" si="3"/>
        <v>3291.9749999999999</v>
      </c>
      <c r="E52" s="333"/>
      <c r="F52" s="426" t="s">
        <v>637</v>
      </c>
      <c r="G52" s="427"/>
      <c r="H52" s="427"/>
      <c r="I52" s="42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30" customFormat="1" ht="10.5" customHeight="1">
      <c r="A53" s="297" t="s">
        <v>542</v>
      </c>
      <c r="B53" s="290" t="s">
        <v>6</v>
      </c>
      <c r="C53" s="284">
        <v>2338.6</v>
      </c>
      <c r="D53" s="337">
        <f t="shared" si="3"/>
        <v>3157.1099999999997</v>
      </c>
      <c r="E53" s="333"/>
      <c r="F53" s="428" t="s">
        <v>98</v>
      </c>
      <c r="G53" s="429"/>
      <c r="H53" s="429"/>
      <c r="I53" s="42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30" customFormat="1" ht="10.5" customHeight="1">
      <c r="A54" s="297" t="s">
        <v>543</v>
      </c>
      <c r="B54" s="290" t="s">
        <v>6</v>
      </c>
      <c r="C54" s="284">
        <v>2521.6999999999998</v>
      </c>
      <c r="D54" s="337">
        <f t="shared" si="3"/>
        <v>3404.2949999999996</v>
      </c>
      <c r="E54" s="333"/>
      <c r="F54" s="297" t="s">
        <v>245</v>
      </c>
      <c r="G54" s="290" t="s">
        <v>6</v>
      </c>
      <c r="H54" s="284">
        <v>2656.3</v>
      </c>
      <c r="I54" s="338">
        <f>H54+H54*35%</f>
        <v>3586.0050000000001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30" customFormat="1" ht="10.5" customHeight="1">
      <c r="A55" s="297" t="s">
        <v>544</v>
      </c>
      <c r="B55" s="290" t="s">
        <v>6</v>
      </c>
      <c r="C55" s="284">
        <v>2395.6999999999998</v>
      </c>
      <c r="D55" s="337">
        <f t="shared" si="3"/>
        <v>3234.1949999999997</v>
      </c>
      <c r="E55" s="333"/>
      <c r="F55" s="297" t="s">
        <v>246</v>
      </c>
      <c r="G55" s="290" t="s">
        <v>6</v>
      </c>
      <c r="H55" s="284">
        <v>2916.9</v>
      </c>
      <c r="I55" s="338">
        <f t="shared" ref="I55:I65" si="4">H55+H55*35%</f>
        <v>3937.8150000000001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30" customFormat="1" ht="10.5" customHeight="1">
      <c r="A56" s="297" t="s">
        <v>545</v>
      </c>
      <c r="B56" s="290" t="s">
        <v>6</v>
      </c>
      <c r="C56" s="339">
        <v>3050.8</v>
      </c>
      <c r="D56" s="337">
        <f t="shared" si="3"/>
        <v>4118.58</v>
      </c>
      <c r="E56" s="333"/>
      <c r="F56" s="297" t="s">
        <v>638</v>
      </c>
      <c r="G56" s="290" t="s">
        <v>6</v>
      </c>
      <c r="H56" s="284">
        <v>2881.7</v>
      </c>
      <c r="I56" s="338">
        <f t="shared" si="4"/>
        <v>3890.2949999999996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30" customFormat="1" ht="10.5" customHeight="1">
      <c r="A57" s="297" t="s">
        <v>546</v>
      </c>
      <c r="B57" s="290" t="s">
        <v>6</v>
      </c>
      <c r="C57" s="339">
        <v>2924.7</v>
      </c>
      <c r="D57" s="337">
        <f t="shared" si="3"/>
        <v>3948.3449999999998</v>
      </c>
      <c r="E57" s="333"/>
      <c r="F57" s="297" t="s">
        <v>248</v>
      </c>
      <c r="G57" s="290" t="s">
        <v>6</v>
      </c>
      <c r="H57" s="284">
        <v>3451.8</v>
      </c>
      <c r="I57" s="338">
        <f t="shared" si="4"/>
        <v>4659.93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30" customFormat="1" ht="10.5" customHeight="1">
      <c r="A58" s="421" t="s">
        <v>100</v>
      </c>
      <c r="B58" s="422"/>
      <c r="C58" s="422"/>
      <c r="D58" s="423"/>
      <c r="E58" s="333"/>
      <c r="F58" s="297" t="s">
        <v>249</v>
      </c>
      <c r="G58" s="290" t="s">
        <v>6</v>
      </c>
      <c r="H58" s="284">
        <v>3887.4</v>
      </c>
      <c r="I58" s="338">
        <f t="shared" si="4"/>
        <v>5247.99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30" customFormat="1" ht="10.5" customHeight="1">
      <c r="A59" s="297" t="s">
        <v>265</v>
      </c>
      <c r="B59" s="290" t="s">
        <v>6</v>
      </c>
      <c r="C59" s="284">
        <v>336</v>
      </c>
      <c r="D59" s="289">
        <f t="shared" ref="D59:D64" si="5">C59+C59*35%</f>
        <v>453.6</v>
      </c>
      <c r="E59" s="342"/>
      <c r="F59" s="297" t="s">
        <v>639</v>
      </c>
      <c r="G59" s="290" t="s">
        <v>6</v>
      </c>
      <c r="H59" s="284">
        <v>3892.3</v>
      </c>
      <c r="I59" s="338">
        <f t="shared" si="4"/>
        <v>5254.6050000000005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30" customFormat="1" ht="10.5" customHeight="1">
      <c r="A60" s="297" t="s">
        <v>676</v>
      </c>
      <c r="B60" s="290" t="s">
        <v>7</v>
      </c>
      <c r="C60" s="284">
        <v>370.5</v>
      </c>
      <c r="D60" s="289">
        <f t="shared" si="5"/>
        <v>500.17499999999995</v>
      </c>
      <c r="E60" s="342"/>
      <c r="F60" s="297" t="s">
        <v>251</v>
      </c>
      <c r="G60" s="290" t="s">
        <v>6</v>
      </c>
      <c r="H60" s="284">
        <v>4253.3</v>
      </c>
      <c r="I60" s="338">
        <f t="shared" si="4"/>
        <v>5741.9549999999999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30" customFormat="1" ht="10.5" customHeight="1">
      <c r="A61" s="297" t="s">
        <v>677</v>
      </c>
      <c r="B61" s="290" t="s">
        <v>7</v>
      </c>
      <c r="C61" s="284">
        <v>405.6</v>
      </c>
      <c r="D61" s="289">
        <f t="shared" si="5"/>
        <v>547.56000000000006</v>
      </c>
      <c r="E61" s="342"/>
      <c r="F61" s="297" t="s">
        <v>252</v>
      </c>
      <c r="G61" s="290" t="s">
        <v>6</v>
      </c>
      <c r="H61" s="339">
        <v>4782.3999999999996</v>
      </c>
      <c r="I61" s="338">
        <f t="shared" si="4"/>
        <v>6456.24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30" customFormat="1" ht="10.5" customHeight="1">
      <c r="A62" s="297" t="s">
        <v>102</v>
      </c>
      <c r="B62" s="290" t="s">
        <v>7</v>
      </c>
      <c r="C62" s="284">
        <v>117.2</v>
      </c>
      <c r="D62" s="289">
        <f t="shared" si="5"/>
        <v>158.22</v>
      </c>
      <c r="E62" s="342"/>
      <c r="F62" s="297" t="s">
        <v>747</v>
      </c>
      <c r="G62" s="290" t="s">
        <v>6</v>
      </c>
      <c r="H62" s="339">
        <v>6000.6</v>
      </c>
      <c r="I62" s="338">
        <f t="shared" si="4"/>
        <v>8100.81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30" customFormat="1" ht="10.5" customHeight="1">
      <c r="A63" s="297" t="s">
        <v>885</v>
      </c>
      <c r="B63" s="290" t="s">
        <v>7</v>
      </c>
      <c r="C63" s="346">
        <v>232.8</v>
      </c>
      <c r="D63" s="289">
        <f t="shared" si="5"/>
        <v>314.28000000000003</v>
      </c>
      <c r="E63" s="340"/>
      <c r="F63" s="297" t="s">
        <v>748</v>
      </c>
      <c r="G63" s="290" t="s">
        <v>6</v>
      </c>
      <c r="H63" s="339">
        <v>7050.1</v>
      </c>
      <c r="I63" s="338">
        <f t="shared" si="4"/>
        <v>9517.6350000000002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30" customFormat="1" ht="10.5" customHeight="1">
      <c r="A64" s="343" t="s">
        <v>404</v>
      </c>
      <c r="B64" s="344" t="s">
        <v>7</v>
      </c>
      <c r="C64" s="345">
        <v>232.8</v>
      </c>
      <c r="D64" s="289">
        <f t="shared" si="5"/>
        <v>314.28000000000003</v>
      </c>
      <c r="E64" s="340"/>
      <c r="F64" s="297" t="s">
        <v>255</v>
      </c>
      <c r="G64" s="290" t="s">
        <v>6</v>
      </c>
      <c r="H64" s="339">
        <v>9986.9</v>
      </c>
      <c r="I64" s="338">
        <f t="shared" si="4"/>
        <v>13482.314999999999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30" customFormat="1" ht="10.5" customHeight="1">
      <c r="A65" s="65"/>
      <c r="B65" s="65"/>
      <c r="C65" s="65"/>
      <c r="D65" s="312"/>
      <c r="E65" s="340"/>
      <c r="F65" s="297" t="s">
        <v>640</v>
      </c>
      <c r="G65" s="290" t="s">
        <v>6</v>
      </c>
      <c r="H65" s="339">
        <v>11765.6</v>
      </c>
      <c r="I65" s="338">
        <f t="shared" si="4"/>
        <v>15883.560000000001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>
      <c r="A66" s="65"/>
      <c r="B66" s="65"/>
      <c r="C66" s="65"/>
      <c r="D66" s="312"/>
      <c r="E66" s="312"/>
      <c r="F66" s="424" t="s">
        <v>641</v>
      </c>
      <c r="G66" s="425"/>
      <c r="H66" s="425"/>
      <c r="I66" s="425"/>
    </row>
    <row r="67" spans="1:30" ht="12.75" customHeight="1">
      <c r="A67" s="65"/>
      <c r="B67" s="65"/>
      <c r="C67" s="65"/>
      <c r="D67" s="312"/>
      <c r="E67" s="312"/>
      <c r="F67" s="426" t="s">
        <v>631</v>
      </c>
      <c r="G67" s="427"/>
      <c r="H67" s="427"/>
      <c r="I67" s="427"/>
    </row>
    <row r="68" spans="1:30" ht="12.75" customHeight="1">
      <c r="A68" s="65"/>
      <c r="B68" s="65"/>
      <c r="C68" s="65"/>
      <c r="D68" s="312"/>
      <c r="E68" s="312"/>
      <c r="F68" s="426" t="s">
        <v>642</v>
      </c>
      <c r="G68" s="427"/>
      <c r="H68" s="427"/>
      <c r="I68" s="427"/>
    </row>
    <row r="69" spans="1:30" ht="12.75" customHeight="1">
      <c r="A69" s="65"/>
      <c r="B69" s="65"/>
      <c r="C69" s="65"/>
      <c r="D69" s="312"/>
      <c r="E69" s="312"/>
      <c r="F69" s="428" t="s">
        <v>98</v>
      </c>
      <c r="G69" s="429"/>
      <c r="H69" s="429"/>
      <c r="I69" s="429"/>
    </row>
    <row r="70" spans="1:30" ht="14">
      <c r="A70" s="65"/>
      <c r="B70" s="65"/>
      <c r="C70" s="65"/>
      <c r="D70" s="312"/>
      <c r="E70" s="312"/>
      <c r="F70" s="297" t="s">
        <v>725</v>
      </c>
      <c r="G70" s="290" t="s">
        <v>6</v>
      </c>
      <c r="H70" s="284">
        <v>3183.9</v>
      </c>
      <c r="I70" s="338">
        <f>H70+H70*35%</f>
        <v>4298.2650000000003</v>
      </c>
    </row>
    <row r="71" spans="1:30" ht="14">
      <c r="A71" s="65"/>
      <c r="B71" s="65"/>
      <c r="C71" s="65"/>
      <c r="D71" s="312"/>
      <c r="E71" s="312"/>
      <c r="F71" s="297" t="s">
        <v>726</v>
      </c>
      <c r="G71" s="290" t="s">
        <v>6</v>
      </c>
      <c r="H71" s="284">
        <v>4170.5</v>
      </c>
      <c r="I71" s="338">
        <f t="shared" ref="I71:I72" si="6">H71+H71*35%</f>
        <v>5630.1750000000002</v>
      </c>
    </row>
    <row r="72" spans="1:30" ht="14">
      <c r="A72" s="65"/>
      <c r="B72" s="65"/>
      <c r="C72" s="65"/>
      <c r="D72" s="312"/>
      <c r="E72" s="312"/>
      <c r="F72" s="297" t="s">
        <v>727</v>
      </c>
      <c r="G72" s="290" t="s">
        <v>6</v>
      </c>
      <c r="H72" s="284">
        <v>4866.7</v>
      </c>
      <c r="I72" s="338">
        <f t="shared" si="6"/>
        <v>6570.0450000000001</v>
      </c>
    </row>
  </sheetData>
  <customSheetViews>
    <customSheetView guid="{C10D487A-7E93-4C21-B7D8-FC37D0A2CCCC}" showPageBreaks="1" printArea="1" view="pageBreakPreview" topLeftCell="A13">
      <selection activeCell="C27" sqref="C27"/>
      <pageMargins left="0.25" right="0.25" top="0.75" bottom="0.75" header="0.3" footer="0.3"/>
      <pageSetup paperSize="9" scale="49" orientation="portrait" r:id="rId1"/>
    </customSheetView>
  </customSheetViews>
  <mergeCells count="34">
    <mergeCell ref="F47:I47"/>
    <mergeCell ref="A29:D29"/>
    <mergeCell ref="A38:D38"/>
    <mergeCell ref="A39:D39"/>
    <mergeCell ref="A40:D40"/>
    <mergeCell ref="F44:I44"/>
    <mergeCell ref="F45:I45"/>
    <mergeCell ref="F46:I46"/>
    <mergeCell ref="A26:D26"/>
    <mergeCell ref="F7:I7"/>
    <mergeCell ref="F8:I8"/>
    <mergeCell ref="F9:I9"/>
    <mergeCell ref="A41:D41"/>
    <mergeCell ref="F50:I50"/>
    <mergeCell ref="F51:I51"/>
    <mergeCell ref="F52:I52"/>
    <mergeCell ref="F53:I53"/>
    <mergeCell ref="A1:I1"/>
    <mergeCell ref="A2:I2"/>
    <mergeCell ref="A3:I3"/>
    <mergeCell ref="A27:D27"/>
    <mergeCell ref="A28:D28"/>
    <mergeCell ref="A5:D5"/>
    <mergeCell ref="F5:I5"/>
    <mergeCell ref="F6:I6"/>
    <mergeCell ref="A6:D6"/>
    <mergeCell ref="A7:D7"/>
    <mergeCell ref="A8:D8"/>
    <mergeCell ref="A9:D9"/>
    <mergeCell ref="A58:D58"/>
    <mergeCell ref="F66:I66"/>
    <mergeCell ref="F67:I67"/>
    <mergeCell ref="F68:I68"/>
    <mergeCell ref="F69:I69"/>
  </mergeCells>
  <printOptions horizontalCentered="1"/>
  <pageMargins left="0" right="0" top="0.19685039370078741" bottom="0" header="0" footer="0"/>
  <pageSetup paperSize="9" scale="62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0"/>
  <sheetViews>
    <sheetView view="pageBreakPreview" zoomScaleNormal="100" zoomScaleSheetLayoutView="100" workbookViewId="0">
      <selection activeCell="K3" sqref="K3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10.33203125" style="7" customWidth="1"/>
    <col min="4" max="4" width="10.1640625" style="72" customWidth="1"/>
    <col min="5" max="5" width="1.33203125" style="72" customWidth="1"/>
    <col min="6" max="6" width="48.1640625" style="7" customWidth="1"/>
    <col min="7" max="7" width="4.33203125" style="7" customWidth="1"/>
    <col min="8" max="8" width="10.83203125" style="7" customWidth="1"/>
    <col min="9" max="9" width="10.33203125" style="7" customWidth="1"/>
    <col min="10" max="10" width="1.1640625" style="4" customWidth="1"/>
    <col min="11" max="30" width="9.1640625" style="4"/>
    <col min="31" max="16384" width="9.1640625" style="7"/>
  </cols>
  <sheetData>
    <row r="1" spans="1:30" ht="166" customHeight="1">
      <c r="A1" s="365"/>
      <c r="B1" s="365"/>
      <c r="C1" s="365"/>
      <c r="D1" s="365"/>
      <c r="E1" s="365"/>
      <c r="F1" s="365"/>
      <c r="G1" s="365"/>
      <c r="H1" s="365"/>
      <c r="I1" s="365"/>
    </row>
    <row r="2" spans="1:30" s="9" customFormat="1" ht="14.25" customHeight="1">
      <c r="A2" s="366" t="str">
        <f>Огнетушители!A2</f>
        <v xml:space="preserve">                                         Действителен с 14 февраля 2022 г.</v>
      </c>
      <c r="B2" s="367"/>
      <c r="C2" s="367"/>
      <c r="D2" s="367"/>
      <c r="E2" s="367"/>
      <c r="F2" s="367"/>
      <c r="G2" s="367"/>
      <c r="H2" s="367"/>
      <c r="I2" s="36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2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</row>
    <row r="4" spans="1:30" s="30" customFormat="1" ht="26.25" customHeight="1">
      <c r="A4" s="237" t="s">
        <v>4</v>
      </c>
      <c r="B4" s="237" t="s">
        <v>315</v>
      </c>
      <c r="C4" s="274" t="s">
        <v>316</v>
      </c>
      <c r="D4" s="238" t="s">
        <v>487</v>
      </c>
      <c r="E4" s="239"/>
      <c r="F4" s="237" t="s">
        <v>4</v>
      </c>
      <c r="G4" s="237" t="s">
        <v>5</v>
      </c>
      <c r="H4" s="274" t="s">
        <v>316</v>
      </c>
      <c r="I4" s="267" t="s">
        <v>487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30" customFormat="1" ht="13.5" customHeight="1">
      <c r="A5" s="445" t="s">
        <v>96</v>
      </c>
      <c r="B5" s="446"/>
      <c r="C5" s="446"/>
      <c r="D5" s="447"/>
      <c r="E5" s="239"/>
      <c r="F5" s="463" t="s">
        <v>96</v>
      </c>
      <c r="G5" s="464"/>
      <c r="H5" s="464"/>
      <c r="I5" s="46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32" customFormat="1" ht="10.5" customHeight="1">
      <c r="A6" s="451" t="s">
        <v>629</v>
      </c>
      <c r="B6" s="452"/>
      <c r="C6" s="452"/>
      <c r="D6" s="462"/>
      <c r="E6" s="186"/>
      <c r="F6" s="448" t="s">
        <v>400</v>
      </c>
      <c r="G6" s="449"/>
      <c r="H6" s="449"/>
      <c r="I6" s="449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32" customFormat="1" ht="10.5" customHeight="1">
      <c r="A7" s="448" t="s">
        <v>99</v>
      </c>
      <c r="B7" s="449"/>
      <c r="C7" s="449"/>
      <c r="D7" s="450"/>
      <c r="E7" s="186"/>
      <c r="F7" s="448" t="s">
        <v>99</v>
      </c>
      <c r="G7" s="449"/>
      <c r="H7" s="449"/>
      <c r="I7" s="449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32" customFormat="1" ht="10.5" customHeight="1">
      <c r="A8" s="448" t="s">
        <v>401</v>
      </c>
      <c r="B8" s="449"/>
      <c r="C8" s="449"/>
      <c r="D8" s="450"/>
      <c r="E8" s="186"/>
      <c r="F8" s="448" t="s">
        <v>401</v>
      </c>
      <c r="G8" s="449"/>
      <c r="H8" s="449"/>
      <c r="I8" s="44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s="32" customFormat="1" ht="10.5" customHeight="1">
      <c r="A9" s="453" t="s">
        <v>471</v>
      </c>
      <c r="B9" s="454"/>
      <c r="C9" s="454"/>
      <c r="D9" s="461"/>
      <c r="E9" s="186"/>
      <c r="F9" s="448" t="s">
        <v>471</v>
      </c>
      <c r="G9" s="449"/>
      <c r="H9" s="449"/>
      <c r="I9" s="44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32" customFormat="1" ht="10.5" customHeight="1">
      <c r="A10" s="327" t="s">
        <v>989</v>
      </c>
      <c r="B10" s="54" t="s">
        <v>6</v>
      </c>
      <c r="C10" s="55">
        <v>785.5</v>
      </c>
      <c r="D10" s="328">
        <f t="shared" ref="D10:D15" si="0">C10+C10*35%</f>
        <v>1060.425</v>
      </c>
      <c r="E10" s="186"/>
      <c r="F10" s="327" t="s">
        <v>990</v>
      </c>
      <c r="G10" s="54" t="s">
        <v>6</v>
      </c>
      <c r="H10" s="55">
        <v>1398.9</v>
      </c>
      <c r="I10" s="306">
        <f>H10+H10*35%</f>
        <v>1888.5150000000001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32" customFormat="1" ht="10.5" customHeight="1">
      <c r="A11" s="327" t="s">
        <v>991</v>
      </c>
      <c r="B11" s="54" t="s">
        <v>6</v>
      </c>
      <c r="C11" s="55">
        <v>589.1</v>
      </c>
      <c r="D11" s="328">
        <f t="shared" si="0"/>
        <v>795.28500000000008</v>
      </c>
      <c r="E11" s="186"/>
      <c r="F11" s="327" t="s">
        <v>992</v>
      </c>
      <c r="G11" s="54" t="s">
        <v>6</v>
      </c>
      <c r="H11" s="55">
        <v>1328.9</v>
      </c>
      <c r="I11" s="306">
        <f t="shared" ref="I11:I49" si="1">H11+H11*35%</f>
        <v>1794.0150000000001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32" customFormat="1" ht="10.5" customHeight="1">
      <c r="A12" s="327" t="s">
        <v>993</v>
      </c>
      <c r="B12" s="54" t="s">
        <v>6</v>
      </c>
      <c r="C12" s="55">
        <v>392.7</v>
      </c>
      <c r="D12" s="328">
        <f t="shared" si="0"/>
        <v>530.14499999999998</v>
      </c>
      <c r="E12" s="186"/>
      <c r="F12" s="327" t="s">
        <v>994</v>
      </c>
      <c r="G12" s="54" t="s">
        <v>6</v>
      </c>
      <c r="H12" s="55">
        <v>591.29999999999995</v>
      </c>
      <c r="I12" s="306">
        <f t="shared" si="1"/>
        <v>798.25499999999988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32" customFormat="1" ht="10.5" customHeight="1">
      <c r="A13" s="327" t="s">
        <v>995</v>
      </c>
      <c r="B13" s="54" t="s">
        <v>6</v>
      </c>
      <c r="C13" s="55">
        <v>1088.5999999999999</v>
      </c>
      <c r="D13" s="328">
        <f t="shared" si="0"/>
        <v>1469.61</v>
      </c>
      <c r="E13" s="186"/>
      <c r="F13" s="327" t="s">
        <v>996</v>
      </c>
      <c r="G13" s="54" t="s">
        <v>6</v>
      </c>
      <c r="H13" s="55">
        <v>394.2</v>
      </c>
      <c r="I13" s="306">
        <f t="shared" si="1"/>
        <v>532.16999999999996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32" customFormat="1" ht="10.5" customHeight="1">
      <c r="A14" s="327" t="s">
        <v>997</v>
      </c>
      <c r="B14" s="54" t="s">
        <v>6</v>
      </c>
      <c r="C14" s="55">
        <v>892.2</v>
      </c>
      <c r="D14" s="328">
        <f t="shared" si="0"/>
        <v>1204.47</v>
      </c>
      <c r="E14" s="186"/>
      <c r="F14" s="327" t="s">
        <v>998</v>
      </c>
      <c r="G14" s="54" t="s">
        <v>6</v>
      </c>
      <c r="H14" s="55">
        <v>1827.6</v>
      </c>
      <c r="I14" s="306">
        <f t="shared" si="1"/>
        <v>2467.2599999999998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32" customFormat="1" ht="10.5" customHeight="1">
      <c r="A15" s="327" t="s">
        <v>999</v>
      </c>
      <c r="B15" s="54" t="s">
        <v>6</v>
      </c>
      <c r="C15" s="55">
        <v>695.8</v>
      </c>
      <c r="D15" s="328">
        <f t="shared" si="0"/>
        <v>939.32999999999993</v>
      </c>
      <c r="E15" s="186"/>
      <c r="F15" s="327" t="s">
        <v>1000</v>
      </c>
      <c r="G15" s="54" t="s">
        <v>6</v>
      </c>
      <c r="H15" s="55">
        <v>1757.7</v>
      </c>
      <c r="I15" s="306">
        <f t="shared" si="1"/>
        <v>2372.895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32" customFormat="1" ht="10.5" customHeight="1">
      <c r="A16" s="327" t="s">
        <v>1001</v>
      </c>
      <c r="B16" s="54" t="s">
        <v>6</v>
      </c>
      <c r="C16" s="55">
        <v>829.9</v>
      </c>
      <c r="D16" s="328">
        <f>C16+C16*35%</f>
        <v>1120.365</v>
      </c>
      <c r="E16" s="186"/>
      <c r="F16" s="327" t="s">
        <v>1002</v>
      </c>
      <c r="G16" s="54" t="s">
        <v>6</v>
      </c>
      <c r="H16" s="55">
        <v>1020.1</v>
      </c>
      <c r="I16" s="306">
        <f t="shared" si="1"/>
        <v>1377.135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32" customFormat="1" ht="10.5" customHeight="1">
      <c r="A17" s="327" t="s">
        <v>1003</v>
      </c>
      <c r="B17" s="54" t="s">
        <v>6</v>
      </c>
      <c r="C17" s="55">
        <v>622.4</v>
      </c>
      <c r="D17" s="328">
        <f t="shared" ref="D17:D49" si="2">C17+C17*35%</f>
        <v>840.24</v>
      </c>
      <c r="E17" s="186"/>
      <c r="F17" s="327" t="s">
        <v>1004</v>
      </c>
      <c r="G17" s="54" t="s">
        <v>6</v>
      </c>
      <c r="H17" s="55">
        <v>822.9</v>
      </c>
      <c r="I17" s="306">
        <f t="shared" si="1"/>
        <v>1110.915</v>
      </c>
      <c r="J17" s="10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32" customFormat="1" ht="10.5" customHeight="1">
      <c r="A18" s="327" t="s">
        <v>1005</v>
      </c>
      <c r="B18" s="54" t="s">
        <v>6</v>
      </c>
      <c r="C18" s="55">
        <v>414.9</v>
      </c>
      <c r="D18" s="328">
        <f t="shared" si="2"/>
        <v>560.11500000000001</v>
      </c>
      <c r="E18" s="186"/>
      <c r="F18" s="327" t="s">
        <v>1006</v>
      </c>
      <c r="G18" s="54" t="s">
        <v>6</v>
      </c>
      <c r="H18" s="55">
        <v>1660.2</v>
      </c>
      <c r="I18" s="306">
        <f t="shared" si="1"/>
        <v>2241.27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32" customFormat="1" ht="10.5" customHeight="1">
      <c r="A19" s="327" t="s">
        <v>1007</v>
      </c>
      <c r="B19" s="54" t="s">
        <v>6</v>
      </c>
      <c r="C19" s="55">
        <v>1110.8</v>
      </c>
      <c r="D19" s="328">
        <f t="shared" si="2"/>
        <v>1499.58</v>
      </c>
      <c r="E19" s="186"/>
      <c r="F19" s="327" t="s">
        <v>1008</v>
      </c>
      <c r="G19" s="54" t="s">
        <v>6</v>
      </c>
      <c r="H19" s="55">
        <v>1590.3</v>
      </c>
      <c r="I19" s="306">
        <f t="shared" si="1"/>
        <v>2146.9049999999997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32" customFormat="1" ht="10.5" customHeight="1">
      <c r="A20" s="327" t="s">
        <v>1009</v>
      </c>
      <c r="B20" s="54" t="s">
        <v>6</v>
      </c>
      <c r="C20" s="55">
        <v>903.3</v>
      </c>
      <c r="D20" s="328">
        <f t="shared" si="2"/>
        <v>1219.4549999999999</v>
      </c>
      <c r="E20" s="186"/>
      <c r="F20" s="327" t="s">
        <v>1010</v>
      </c>
      <c r="G20" s="54" t="s">
        <v>6</v>
      </c>
      <c r="H20" s="55">
        <v>852.7</v>
      </c>
      <c r="I20" s="306">
        <f t="shared" si="1"/>
        <v>1151.145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32" customFormat="1" ht="10.5" customHeight="1">
      <c r="A21" s="327" t="s">
        <v>1011</v>
      </c>
      <c r="B21" s="54" t="s">
        <v>6</v>
      </c>
      <c r="C21" s="55">
        <v>695.8</v>
      </c>
      <c r="D21" s="328">
        <f t="shared" si="2"/>
        <v>939.32999999999993</v>
      </c>
      <c r="E21" s="186"/>
      <c r="F21" s="327" t="s">
        <v>1012</v>
      </c>
      <c r="G21" s="54" t="s">
        <v>6</v>
      </c>
      <c r="H21" s="55">
        <v>655.5</v>
      </c>
      <c r="I21" s="306">
        <f t="shared" si="1"/>
        <v>884.92499999999995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32" customFormat="1" ht="10.5" customHeight="1">
      <c r="A22" s="327" t="s">
        <v>1013</v>
      </c>
      <c r="B22" s="54" t="s">
        <v>6</v>
      </c>
      <c r="C22" s="55">
        <v>891.7</v>
      </c>
      <c r="D22" s="328">
        <f t="shared" si="2"/>
        <v>1203.7950000000001</v>
      </c>
      <c r="E22" s="186"/>
      <c r="F22" s="327" t="s">
        <v>1014</v>
      </c>
      <c r="G22" s="54" t="s">
        <v>6</v>
      </c>
      <c r="H22" s="55">
        <v>1565.4</v>
      </c>
      <c r="I22" s="306">
        <f t="shared" si="1"/>
        <v>2113.29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32" customFormat="1" ht="10.5" customHeight="1">
      <c r="A23" s="327" t="s">
        <v>1015</v>
      </c>
      <c r="B23" s="54" t="s">
        <v>6</v>
      </c>
      <c r="C23" s="55">
        <v>847.1</v>
      </c>
      <c r="D23" s="328">
        <f t="shared" si="2"/>
        <v>1143.585</v>
      </c>
      <c r="E23" s="186"/>
      <c r="F23" s="327" t="s">
        <v>1016</v>
      </c>
      <c r="G23" s="54" t="s">
        <v>6</v>
      </c>
      <c r="H23" s="55">
        <v>1495.5</v>
      </c>
      <c r="I23" s="306">
        <f t="shared" si="1"/>
        <v>2018.925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32" customFormat="1" ht="10.5" customHeight="1">
      <c r="A24" s="327" t="s">
        <v>1017</v>
      </c>
      <c r="B24" s="54" t="s">
        <v>6</v>
      </c>
      <c r="C24" s="55">
        <v>520.1</v>
      </c>
      <c r="D24" s="328">
        <f t="shared" si="2"/>
        <v>702.13499999999999</v>
      </c>
      <c r="E24" s="186"/>
      <c r="F24" s="327" t="s">
        <v>1018</v>
      </c>
      <c r="G24" s="54" t="s">
        <v>6</v>
      </c>
      <c r="H24" s="55">
        <v>757.9</v>
      </c>
      <c r="I24" s="306">
        <f t="shared" si="1"/>
        <v>1023.165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32" customFormat="1" ht="10.5" customHeight="1">
      <c r="A25" s="327" t="s">
        <v>1019</v>
      </c>
      <c r="B25" s="54" t="s">
        <v>6</v>
      </c>
      <c r="C25" s="55">
        <v>312.10000000000002</v>
      </c>
      <c r="D25" s="328">
        <f t="shared" si="2"/>
        <v>421.33500000000004</v>
      </c>
      <c r="E25" s="186"/>
      <c r="F25" s="327" t="s">
        <v>1020</v>
      </c>
      <c r="G25" s="54" t="s">
        <v>6</v>
      </c>
      <c r="H25" s="55">
        <v>560.70000000000005</v>
      </c>
      <c r="I25" s="306">
        <f t="shared" si="1"/>
        <v>756.94500000000005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32" customFormat="1" ht="10.5" customHeight="1">
      <c r="A26" s="327" t="s">
        <v>1021</v>
      </c>
      <c r="B26" s="54" t="s">
        <v>6</v>
      </c>
      <c r="C26" s="55">
        <v>1146.3</v>
      </c>
      <c r="D26" s="328">
        <f t="shared" si="2"/>
        <v>1547.5049999999999</v>
      </c>
      <c r="E26" s="186"/>
      <c r="F26" s="327" t="s">
        <v>1022</v>
      </c>
      <c r="G26" s="54" t="s">
        <v>6</v>
      </c>
      <c r="H26" s="55">
        <v>1832.5</v>
      </c>
      <c r="I26" s="306">
        <f t="shared" si="1"/>
        <v>2473.875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s="32" customFormat="1" ht="10.5" customHeight="1">
      <c r="A27" s="327" t="s">
        <v>1023</v>
      </c>
      <c r="B27" s="54" t="s">
        <v>6</v>
      </c>
      <c r="C27" s="55">
        <v>1101.7</v>
      </c>
      <c r="D27" s="328">
        <f t="shared" si="2"/>
        <v>1487.2950000000001</v>
      </c>
      <c r="E27" s="186"/>
      <c r="F27" s="327" t="s">
        <v>1024</v>
      </c>
      <c r="G27" s="54" t="s">
        <v>6</v>
      </c>
      <c r="H27" s="55">
        <v>1762.6</v>
      </c>
      <c r="I27" s="306">
        <f t="shared" si="1"/>
        <v>2379.5099999999998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s="32" customFormat="1" ht="10.5" customHeight="1">
      <c r="A28" s="327" t="s">
        <v>1025</v>
      </c>
      <c r="B28" s="54" t="s">
        <v>6</v>
      </c>
      <c r="C28" s="55">
        <v>774.7</v>
      </c>
      <c r="D28" s="328">
        <f t="shared" si="2"/>
        <v>1045.845</v>
      </c>
      <c r="E28" s="186"/>
      <c r="F28" s="327" t="s">
        <v>1026</v>
      </c>
      <c r="G28" s="54" t="s">
        <v>6</v>
      </c>
      <c r="H28" s="55">
        <v>1025</v>
      </c>
      <c r="I28" s="306">
        <f t="shared" si="1"/>
        <v>1383.75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s="32" customFormat="1" ht="10.5" customHeight="1">
      <c r="A29" s="327" t="s">
        <v>1027</v>
      </c>
      <c r="B29" s="54" t="s">
        <v>6</v>
      </c>
      <c r="C29" s="55">
        <v>566.70000000000005</v>
      </c>
      <c r="D29" s="328">
        <f t="shared" si="2"/>
        <v>765.04500000000007</v>
      </c>
      <c r="E29" s="186"/>
      <c r="F29" s="327" t="s">
        <v>1028</v>
      </c>
      <c r="G29" s="54" t="s">
        <v>6</v>
      </c>
      <c r="H29" s="55">
        <v>827.8</v>
      </c>
      <c r="I29" s="306">
        <f t="shared" si="1"/>
        <v>1117.53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32" customFormat="1" ht="10.5" customHeight="1">
      <c r="A30" s="327" t="s">
        <v>1029</v>
      </c>
      <c r="B30" s="54" t="s">
        <v>6</v>
      </c>
      <c r="C30" s="55">
        <v>1042.7</v>
      </c>
      <c r="D30" s="328">
        <f t="shared" si="2"/>
        <v>1407.645</v>
      </c>
      <c r="E30" s="186"/>
      <c r="F30" s="327" t="s">
        <v>1030</v>
      </c>
      <c r="G30" s="54" t="s">
        <v>6</v>
      </c>
      <c r="H30" s="55">
        <v>1748.8</v>
      </c>
      <c r="I30" s="306">
        <f t="shared" si="1"/>
        <v>2360.88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s="32" customFormat="1" ht="10.5" customHeight="1">
      <c r="A31" s="327" t="s">
        <v>1031</v>
      </c>
      <c r="B31" s="54" t="s">
        <v>6</v>
      </c>
      <c r="C31" s="55">
        <v>998.1</v>
      </c>
      <c r="D31" s="328">
        <f t="shared" si="2"/>
        <v>1347.4349999999999</v>
      </c>
      <c r="E31" s="186"/>
      <c r="F31" s="327" t="s">
        <v>1032</v>
      </c>
      <c r="G31" s="54" t="s">
        <v>6</v>
      </c>
      <c r="H31" s="55">
        <v>1678.9</v>
      </c>
      <c r="I31" s="306">
        <f t="shared" si="1"/>
        <v>2266.5150000000003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30" customFormat="1" ht="10.5" customHeight="1">
      <c r="A32" s="327" t="s">
        <v>1033</v>
      </c>
      <c r="B32" s="54" t="s">
        <v>6</v>
      </c>
      <c r="C32" s="55">
        <v>671.1</v>
      </c>
      <c r="D32" s="328">
        <f t="shared" si="2"/>
        <v>905.98500000000001</v>
      </c>
      <c r="E32" s="186"/>
      <c r="F32" s="327" t="s">
        <v>1034</v>
      </c>
      <c r="G32" s="54" t="s">
        <v>6</v>
      </c>
      <c r="H32" s="55">
        <v>941.3</v>
      </c>
      <c r="I32" s="306">
        <f t="shared" si="1"/>
        <v>1270.7549999999999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0" customFormat="1" ht="10.5" customHeight="1">
      <c r="A33" s="327" t="s">
        <v>1035</v>
      </c>
      <c r="B33" s="54" t="s">
        <v>6</v>
      </c>
      <c r="C33" s="55">
        <v>463.1</v>
      </c>
      <c r="D33" s="328">
        <f t="shared" si="2"/>
        <v>625.18500000000006</v>
      </c>
      <c r="E33" s="187"/>
      <c r="F33" s="327" t="s">
        <v>1036</v>
      </c>
      <c r="G33" s="54" t="s">
        <v>6</v>
      </c>
      <c r="H33" s="55">
        <v>744.1</v>
      </c>
      <c r="I33" s="306">
        <f t="shared" si="1"/>
        <v>1004.5350000000001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30" customFormat="1" ht="10.5" customHeight="1">
      <c r="A34" s="327" t="s">
        <v>1037</v>
      </c>
      <c r="B34" s="54" t="s">
        <v>6</v>
      </c>
      <c r="C34" s="55">
        <v>1000.9</v>
      </c>
      <c r="D34" s="328">
        <f t="shared" si="2"/>
        <v>1351.2149999999999</v>
      </c>
      <c r="E34" s="188"/>
      <c r="F34" s="327" t="s">
        <v>1038</v>
      </c>
      <c r="G34" s="54" t="s">
        <v>6</v>
      </c>
      <c r="H34" s="55">
        <v>1563.2</v>
      </c>
      <c r="I34" s="306">
        <f t="shared" si="1"/>
        <v>2110.3200000000002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30" customFormat="1" ht="10.5" customHeight="1">
      <c r="A35" s="327" t="s">
        <v>1039</v>
      </c>
      <c r="B35" s="54" t="s">
        <v>6</v>
      </c>
      <c r="C35" s="55">
        <v>956.3</v>
      </c>
      <c r="D35" s="328">
        <f t="shared" si="2"/>
        <v>1291.0049999999999</v>
      </c>
      <c r="E35" s="187"/>
      <c r="F35" s="327" t="s">
        <v>1040</v>
      </c>
      <c r="G35" s="54" t="s">
        <v>6</v>
      </c>
      <c r="H35" s="55">
        <v>1493.3</v>
      </c>
      <c r="I35" s="306">
        <f t="shared" si="1"/>
        <v>2015.9549999999999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30" customFormat="1" ht="10.5" customHeight="1">
      <c r="A36" s="327" t="s">
        <v>1041</v>
      </c>
      <c r="B36" s="54" t="s">
        <v>6</v>
      </c>
      <c r="C36" s="55">
        <v>629.29999999999995</v>
      </c>
      <c r="D36" s="328">
        <f t="shared" si="2"/>
        <v>849.55499999999995</v>
      </c>
      <c r="E36" s="187"/>
      <c r="F36" s="327" t="s">
        <v>1042</v>
      </c>
      <c r="G36" s="54" t="s">
        <v>6</v>
      </c>
      <c r="H36" s="55">
        <v>755.7</v>
      </c>
      <c r="I36" s="306">
        <f t="shared" si="1"/>
        <v>1020.1950000000001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30" customFormat="1" ht="10.5" customHeight="1">
      <c r="A37" s="327" t="s">
        <v>1043</v>
      </c>
      <c r="B37" s="54" t="s">
        <v>6</v>
      </c>
      <c r="C37" s="55">
        <v>421.3</v>
      </c>
      <c r="D37" s="328">
        <f t="shared" si="2"/>
        <v>568.755</v>
      </c>
      <c r="E37" s="187"/>
      <c r="F37" s="327" t="s">
        <v>1044</v>
      </c>
      <c r="G37" s="54" t="s">
        <v>6</v>
      </c>
      <c r="H37" s="55">
        <v>558.5</v>
      </c>
      <c r="I37" s="306">
        <f t="shared" si="1"/>
        <v>753.97500000000002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30" customFormat="1" ht="10.5" customHeight="1">
      <c r="A38" s="327" t="s">
        <v>1045</v>
      </c>
      <c r="B38" s="54" t="s">
        <v>6</v>
      </c>
      <c r="C38" s="55">
        <v>1111.0999999999999</v>
      </c>
      <c r="D38" s="328">
        <f t="shared" si="2"/>
        <v>1499.9849999999999</v>
      </c>
      <c r="E38" s="187"/>
      <c r="F38" s="327" t="s">
        <v>1046</v>
      </c>
      <c r="G38" s="54" t="s">
        <v>6</v>
      </c>
      <c r="H38" s="55">
        <v>1806.8</v>
      </c>
      <c r="I38" s="306">
        <f t="shared" si="1"/>
        <v>2439.1799999999998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30" customFormat="1" ht="10.5" customHeight="1">
      <c r="A39" s="327" t="s">
        <v>1047</v>
      </c>
      <c r="B39" s="54" t="s">
        <v>6</v>
      </c>
      <c r="C39" s="55">
        <v>1066.5</v>
      </c>
      <c r="D39" s="328">
        <f t="shared" si="2"/>
        <v>1439.7750000000001</v>
      </c>
      <c r="E39" s="187"/>
      <c r="F39" s="327" t="s">
        <v>1048</v>
      </c>
      <c r="G39" s="54" t="s">
        <v>6</v>
      </c>
      <c r="H39" s="55">
        <v>1716.5</v>
      </c>
      <c r="I39" s="306">
        <f t="shared" si="1"/>
        <v>2317.2750000000001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30" customFormat="1" ht="10.5" customHeight="1">
      <c r="A40" s="327" t="s">
        <v>1049</v>
      </c>
      <c r="B40" s="54" t="s">
        <v>6</v>
      </c>
      <c r="C40" s="55">
        <v>739.5</v>
      </c>
      <c r="D40" s="328">
        <f t="shared" si="2"/>
        <v>998.32500000000005</v>
      </c>
      <c r="E40" s="186"/>
      <c r="F40" s="327" t="s">
        <v>1050</v>
      </c>
      <c r="G40" s="54" t="s">
        <v>6</v>
      </c>
      <c r="H40" s="55">
        <v>689.9</v>
      </c>
      <c r="I40" s="306">
        <f t="shared" si="1"/>
        <v>931.36500000000001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30" customFormat="1" ht="10.5" customHeight="1">
      <c r="A41" s="327" t="s">
        <v>1051</v>
      </c>
      <c r="B41" s="54" t="s">
        <v>6</v>
      </c>
      <c r="C41" s="55">
        <v>531.5</v>
      </c>
      <c r="D41" s="328">
        <f t="shared" si="2"/>
        <v>717.52499999999998</v>
      </c>
      <c r="E41" s="186"/>
      <c r="F41" s="327" t="s">
        <v>1052</v>
      </c>
      <c r="G41" s="54" t="s">
        <v>6</v>
      </c>
      <c r="H41" s="55">
        <v>459.9</v>
      </c>
      <c r="I41" s="306">
        <f t="shared" si="1"/>
        <v>620.86500000000001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30" customFormat="1" ht="10.5" customHeight="1">
      <c r="A42" s="327" t="s">
        <v>1053</v>
      </c>
      <c r="B42" s="54" t="s">
        <v>6</v>
      </c>
      <c r="C42" s="55">
        <v>1059.3</v>
      </c>
      <c r="D42" s="328">
        <f t="shared" si="2"/>
        <v>1430.0549999999998</v>
      </c>
      <c r="E42" s="186"/>
      <c r="F42" s="327" t="s">
        <v>1054</v>
      </c>
      <c r="G42" s="54" t="s">
        <v>6</v>
      </c>
      <c r="H42" s="55">
        <v>2325.6</v>
      </c>
      <c r="I42" s="306">
        <f t="shared" si="1"/>
        <v>3139.56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30" customFormat="1" ht="10.5" customHeight="1">
      <c r="A43" s="327" t="s">
        <v>1055</v>
      </c>
      <c r="B43" s="54" t="s">
        <v>6</v>
      </c>
      <c r="C43" s="55">
        <v>1014.7</v>
      </c>
      <c r="D43" s="328">
        <f t="shared" si="2"/>
        <v>1369.845</v>
      </c>
      <c r="E43" s="186"/>
      <c r="F43" s="327" t="s">
        <v>1056</v>
      </c>
      <c r="G43" s="54" t="s">
        <v>6</v>
      </c>
      <c r="H43" s="55">
        <v>2235.3000000000002</v>
      </c>
      <c r="I43" s="306">
        <f t="shared" si="1"/>
        <v>3017.6550000000002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30" customFormat="1" ht="10.5" customHeight="1">
      <c r="A44" s="327" t="s">
        <v>1057</v>
      </c>
      <c r="B44" s="54" t="s">
        <v>6</v>
      </c>
      <c r="C44" s="55">
        <v>687.7</v>
      </c>
      <c r="D44" s="328">
        <f t="shared" si="2"/>
        <v>928.39499999999998</v>
      </c>
      <c r="E44" s="186"/>
      <c r="F44" s="327" t="s">
        <v>1058</v>
      </c>
      <c r="G44" s="54" t="s">
        <v>6</v>
      </c>
      <c r="H44" s="55">
        <v>1208.7</v>
      </c>
      <c r="I44" s="306">
        <f t="shared" si="1"/>
        <v>1631.7450000000001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30" customFormat="1" ht="10.5" customHeight="1">
      <c r="A45" s="327" t="s">
        <v>1059</v>
      </c>
      <c r="B45" s="54" t="s">
        <v>6</v>
      </c>
      <c r="C45" s="55">
        <v>479.7</v>
      </c>
      <c r="D45" s="328">
        <f t="shared" si="2"/>
        <v>647.59500000000003</v>
      </c>
      <c r="E45" s="186"/>
      <c r="F45" s="327" t="s">
        <v>1060</v>
      </c>
      <c r="G45" s="54" t="s">
        <v>6</v>
      </c>
      <c r="H45" s="55">
        <v>978.7</v>
      </c>
      <c r="I45" s="306">
        <f t="shared" si="1"/>
        <v>1321.2450000000001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30" customFormat="1" ht="10.5" customHeight="1">
      <c r="A46" s="327" t="s">
        <v>1061</v>
      </c>
      <c r="B46" s="54" t="s">
        <v>6</v>
      </c>
      <c r="C46" s="55">
        <v>991.1</v>
      </c>
      <c r="D46" s="328">
        <f t="shared" si="2"/>
        <v>1337.9850000000001</v>
      </c>
      <c r="E46" s="186"/>
      <c r="F46" s="327" t="s">
        <v>1062</v>
      </c>
      <c r="G46" s="54" t="s">
        <v>6</v>
      </c>
      <c r="H46" s="55">
        <v>2150.4</v>
      </c>
      <c r="I46" s="306">
        <f t="shared" si="1"/>
        <v>2903.04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30" customFormat="1" ht="10.5" customHeight="1">
      <c r="A47" s="327" t="s">
        <v>1063</v>
      </c>
      <c r="B47" s="54" t="s">
        <v>6</v>
      </c>
      <c r="C47" s="55">
        <v>946.5</v>
      </c>
      <c r="D47" s="328">
        <f t="shared" si="2"/>
        <v>1277.7750000000001</v>
      </c>
      <c r="E47" s="186"/>
      <c r="F47" s="327" t="s">
        <v>1064</v>
      </c>
      <c r="G47" s="54" t="s">
        <v>6</v>
      </c>
      <c r="H47" s="55">
        <v>2060.1</v>
      </c>
      <c r="I47" s="306">
        <f t="shared" si="1"/>
        <v>2781.1349999999998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30" customFormat="1" ht="10.5" customHeight="1">
      <c r="A48" s="327" t="s">
        <v>1065</v>
      </c>
      <c r="B48" s="54" t="s">
        <v>6</v>
      </c>
      <c r="C48" s="55">
        <v>619.5</v>
      </c>
      <c r="D48" s="328">
        <f t="shared" si="2"/>
        <v>836.32500000000005</v>
      </c>
      <c r="E48" s="186"/>
      <c r="F48" s="327" t="s">
        <v>1066</v>
      </c>
      <c r="G48" s="54" t="s">
        <v>6</v>
      </c>
      <c r="H48" s="55">
        <v>1033.5</v>
      </c>
      <c r="I48" s="306">
        <f t="shared" si="1"/>
        <v>1395.2249999999999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30" customFormat="1" ht="10.5" customHeight="1">
      <c r="A49" s="327" t="s">
        <v>1067</v>
      </c>
      <c r="B49" s="54" t="s">
        <v>6</v>
      </c>
      <c r="C49" s="55">
        <v>411.5</v>
      </c>
      <c r="D49" s="328">
        <f t="shared" si="2"/>
        <v>555.52499999999998</v>
      </c>
      <c r="E49" s="186"/>
      <c r="F49" s="327" t="s">
        <v>1068</v>
      </c>
      <c r="G49" s="54" t="s">
        <v>6</v>
      </c>
      <c r="H49" s="55">
        <v>803.5</v>
      </c>
      <c r="I49" s="306">
        <f t="shared" si="1"/>
        <v>1084.7249999999999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30" customFormat="1" ht="10.5" customHeight="1">
      <c r="A50" s="455" t="s">
        <v>108</v>
      </c>
      <c r="B50" s="456"/>
      <c r="C50" s="456"/>
      <c r="D50" s="457"/>
      <c r="E50" s="186"/>
      <c r="F50" s="451" t="s">
        <v>469</v>
      </c>
      <c r="G50" s="452"/>
      <c r="H50" s="452"/>
      <c r="I50" s="45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30" customFormat="1" ht="10.5" customHeight="1">
      <c r="A51" s="458" t="s">
        <v>402</v>
      </c>
      <c r="B51" s="459"/>
      <c r="C51" s="459"/>
      <c r="D51" s="460"/>
      <c r="E51" s="186"/>
      <c r="F51" s="448" t="s">
        <v>99</v>
      </c>
      <c r="G51" s="449"/>
      <c r="H51" s="449"/>
      <c r="I51" s="44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30" customFormat="1" ht="10.5" customHeight="1">
      <c r="A52" s="223" t="s">
        <v>23</v>
      </c>
      <c r="B52" s="66" t="s">
        <v>7</v>
      </c>
      <c r="C52" s="34">
        <v>1735.1</v>
      </c>
      <c r="D52" s="328">
        <f>C52+C52*35%</f>
        <v>2342.3849999999998</v>
      </c>
      <c r="E52" s="186"/>
      <c r="F52" s="448" t="s">
        <v>470</v>
      </c>
      <c r="G52" s="449"/>
      <c r="H52" s="449"/>
      <c r="I52" s="44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30" customFormat="1" ht="10.5" customHeight="1">
      <c r="A53" s="223" t="s">
        <v>800</v>
      </c>
      <c r="B53" s="66" t="s">
        <v>7</v>
      </c>
      <c r="C53" s="34">
        <v>2086.9</v>
      </c>
      <c r="D53" s="328">
        <f t="shared" ref="D53:D61" si="3">C53+C53*35%</f>
        <v>2817.3150000000001</v>
      </c>
      <c r="E53" s="186"/>
      <c r="F53" s="453" t="s">
        <v>471</v>
      </c>
      <c r="G53" s="454"/>
      <c r="H53" s="454"/>
      <c r="I53" s="45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30" customFormat="1" ht="10.5" customHeight="1">
      <c r="A54" s="223" t="s">
        <v>18</v>
      </c>
      <c r="B54" s="66" t="s">
        <v>7</v>
      </c>
      <c r="C54" s="34">
        <v>2147.1</v>
      </c>
      <c r="D54" s="328">
        <f t="shared" si="3"/>
        <v>2898.585</v>
      </c>
      <c r="E54" s="186"/>
      <c r="F54" s="327" t="s">
        <v>547</v>
      </c>
      <c r="G54" s="54" t="s">
        <v>6</v>
      </c>
      <c r="H54" s="55">
        <v>2625</v>
      </c>
      <c r="I54" s="306">
        <f>H54+H54*35%</f>
        <v>3543.75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30" customFormat="1" ht="10.5" customHeight="1">
      <c r="A55" s="223" t="s">
        <v>801</v>
      </c>
      <c r="B55" s="66" t="s">
        <v>7</v>
      </c>
      <c r="C55" s="34">
        <v>2835.1</v>
      </c>
      <c r="D55" s="328">
        <f t="shared" si="3"/>
        <v>3827.3849999999998</v>
      </c>
      <c r="E55" s="186"/>
      <c r="F55" s="327" t="s">
        <v>548</v>
      </c>
      <c r="G55" s="54" t="s">
        <v>6</v>
      </c>
      <c r="H55" s="55">
        <v>2493.8000000000002</v>
      </c>
      <c r="I55" s="306">
        <f t="shared" ref="I55:I61" si="4">H55+H55*35%</f>
        <v>3366.63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30" customFormat="1" ht="10.5" customHeight="1">
      <c r="A56" s="223" t="s">
        <v>19</v>
      </c>
      <c r="B56" s="66" t="s">
        <v>7</v>
      </c>
      <c r="C56" s="34">
        <v>2936.2</v>
      </c>
      <c r="D56" s="328">
        <f t="shared" si="3"/>
        <v>3963.87</v>
      </c>
      <c r="E56" s="186"/>
      <c r="F56" s="327" t="s">
        <v>549</v>
      </c>
      <c r="G56" s="54" t="s">
        <v>6</v>
      </c>
      <c r="H56" s="55">
        <v>1063.0999999999999</v>
      </c>
      <c r="I56" s="306">
        <f t="shared" si="4"/>
        <v>1435.1849999999999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30" customFormat="1" ht="10.5" customHeight="1">
      <c r="A57" s="223" t="s">
        <v>811</v>
      </c>
      <c r="B57" s="66" t="s">
        <v>7</v>
      </c>
      <c r="C57" s="34">
        <v>4076.5</v>
      </c>
      <c r="D57" s="328">
        <f t="shared" si="3"/>
        <v>5503.2749999999996</v>
      </c>
      <c r="E57" s="186"/>
      <c r="F57" s="327" t="s">
        <v>550</v>
      </c>
      <c r="G57" s="54" t="s">
        <v>6</v>
      </c>
      <c r="H57" s="55">
        <v>708.8</v>
      </c>
      <c r="I57" s="306">
        <f t="shared" si="4"/>
        <v>956.87999999999988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30" customFormat="1" ht="10.5" customHeight="1">
      <c r="A58" s="223" t="s">
        <v>20</v>
      </c>
      <c r="B58" s="66" t="s">
        <v>7</v>
      </c>
      <c r="C58" s="34">
        <v>4460.3</v>
      </c>
      <c r="D58" s="328">
        <f t="shared" si="3"/>
        <v>6021.4050000000007</v>
      </c>
      <c r="E58" s="186"/>
      <c r="F58" s="327" t="s">
        <v>551</v>
      </c>
      <c r="G58" s="54" t="s">
        <v>6</v>
      </c>
      <c r="H58" s="55">
        <v>3654</v>
      </c>
      <c r="I58" s="306">
        <f t="shared" si="4"/>
        <v>4932.8999999999996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30" customFormat="1" ht="10.5" customHeight="1">
      <c r="A59" s="223" t="s">
        <v>812</v>
      </c>
      <c r="B59" s="66" t="s">
        <v>7</v>
      </c>
      <c r="C59" s="34">
        <v>6226.3</v>
      </c>
      <c r="D59" s="328">
        <f t="shared" si="3"/>
        <v>8405.505000000001</v>
      </c>
      <c r="E59" s="186"/>
      <c r="F59" s="327" t="s">
        <v>552</v>
      </c>
      <c r="G59" s="54" t="s">
        <v>6</v>
      </c>
      <c r="H59" s="55">
        <v>3522.7</v>
      </c>
      <c r="I59" s="306">
        <f t="shared" si="4"/>
        <v>4755.6449999999995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30" customFormat="1" ht="10.5" customHeight="1">
      <c r="A60" s="217" t="s">
        <v>10</v>
      </c>
      <c r="B60" s="66" t="s">
        <v>7</v>
      </c>
      <c r="C60" s="34">
        <v>5833.6</v>
      </c>
      <c r="D60" s="328">
        <f t="shared" si="3"/>
        <v>7875.3600000000006</v>
      </c>
      <c r="E60" s="186"/>
      <c r="F60" s="327" t="s">
        <v>553</v>
      </c>
      <c r="G60" s="54" t="s">
        <v>6</v>
      </c>
      <c r="H60" s="55">
        <v>2092.1</v>
      </c>
      <c r="I60" s="306">
        <f t="shared" si="4"/>
        <v>2824.335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30" customFormat="1" ht="10.5" customHeight="1">
      <c r="A61" s="217" t="s">
        <v>283</v>
      </c>
      <c r="B61" s="66" t="s">
        <v>7</v>
      </c>
      <c r="C61" s="320">
        <v>8066.3</v>
      </c>
      <c r="D61" s="328">
        <f t="shared" si="3"/>
        <v>10889.505000000001</v>
      </c>
      <c r="E61" s="186"/>
      <c r="F61" s="327" t="s">
        <v>554</v>
      </c>
      <c r="G61" s="54" t="s">
        <v>6</v>
      </c>
      <c r="H61" s="55">
        <v>1737.7</v>
      </c>
      <c r="I61" s="306">
        <f t="shared" si="4"/>
        <v>2345.895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30" customFormat="1" ht="10.5" customHeight="1">
      <c r="A62" s="455" t="s">
        <v>109</v>
      </c>
      <c r="B62" s="456"/>
      <c r="C62" s="456"/>
      <c r="D62" s="457"/>
      <c r="E62" s="186"/>
      <c r="F62" s="442" t="s">
        <v>403</v>
      </c>
      <c r="G62" s="443"/>
      <c r="H62" s="443"/>
      <c r="I62" s="44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30" customFormat="1" ht="10.5" customHeight="1">
      <c r="A63" s="458" t="s">
        <v>284</v>
      </c>
      <c r="B63" s="459"/>
      <c r="C63" s="459"/>
      <c r="D63" s="460"/>
      <c r="E63" s="186"/>
      <c r="F63" s="307" t="s">
        <v>789</v>
      </c>
      <c r="G63" s="54" t="s">
        <v>7</v>
      </c>
      <c r="H63" s="55">
        <v>63.6</v>
      </c>
      <c r="I63" s="328">
        <f>H63+H63*35%</f>
        <v>85.86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30" customFormat="1" ht="10.5" customHeight="1">
      <c r="A64" s="217" t="s">
        <v>18</v>
      </c>
      <c r="B64" s="329" t="s">
        <v>7</v>
      </c>
      <c r="C64" s="56">
        <v>2787.4</v>
      </c>
      <c r="D64" s="328">
        <f>C64+C64*35%</f>
        <v>3762.99</v>
      </c>
      <c r="E64" s="187"/>
      <c r="F64" s="307" t="s">
        <v>790</v>
      </c>
      <c r="G64" s="54" t="s">
        <v>7</v>
      </c>
      <c r="H64" s="55">
        <v>116.2</v>
      </c>
      <c r="I64" s="328">
        <f>H64+H64*35%</f>
        <v>156.87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30" customFormat="1" ht="10.5" customHeight="1">
      <c r="A65" s="223" t="s">
        <v>285</v>
      </c>
      <c r="B65" s="66" t="s">
        <v>7</v>
      </c>
      <c r="C65" s="34">
        <v>3475.5</v>
      </c>
      <c r="D65" s="328">
        <f t="shared" ref="D65:D67" si="5">C65+C65*35%</f>
        <v>4691.9250000000002</v>
      </c>
      <c r="E65" s="187"/>
      <c r="F65" s="307" t="s">
        <v>881</v>
      </c>
      <c r="G65" s="54" t="s">
        <v>7</v>
      </c>
      <c r="H65" s="55">
        <v>99.6</v>
      </c>
      <c r="I65" s="328">
        <f t="shared" ref="I65:I66" si="6">H65+H65*35%</f>
        <v>134.45999999999998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30" customFormat="1" ht="10.5" customHeight="1">
      <c r="A66" s="308" t="s">
        <v>20</v>
      </c>
      <c r="B66" s="329" t="s">
        <v>7</v>
      </c>
      <c r="C66" s="56">
        <v>5353</v>
      </c>
      <c r="D66" s="328">
        <f t="shared" si="5"/>
        <v>7226.55</v>
      </c>
      <c r="E66" s="187"/>
      <c r="F66" s="307" t="s">
        <v>791</v>
      </c>
      <c r="G66" s="54" t="s">
        <v>7</v>
      </c>
      <c r="H66" s="55">
        <v>145.69999999999999</v>
      </c>
      <c r="I66" s="328">
        <f t="shared" si="6"/>
        <v>196.69499999999999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0.5" customHeight="1">
      <c r="A67" s="223" t="s">
        <v>286</v>
      </c>
      <c r="B67" s="66" t="s">
        <v>7</v>
      </c>
      <c r="C67" s="34">
        <v>7119.1</v>
      </c>
      <c r="D67" s="328">
        <f t="shared" si="5"/>
        <v>9610.7849999999999</v>
      </c>
      <c r="E67" s="189"/>
      <c r="F67" s="307" t="s">
        <v>882</v>
      </c>
      <c r="G67" s="54" t="s">
        <v>7</v>
      </c>
      <c r="H67" s="55">
        <v>347.1</v>
      </c>
      <c r="I67" s="328">
        <f t="shared" ref="I67" si="7">H67+H67*35%</f>
        <v>468.58500000000004</v>
      </c>
    </row>
    <row r="68" spans="1:30" ht="10.5" customHeight="1">
      <c r="A68" s="442"/>
      <c r="B68" s="443"/>
      <c r="C68" s="443"/>
      <c r="D68" s="444"/>
      <c r="E68" s="189"/>
      <c r="F68" s="307"/>
      <c r="G68" s="54"/>
      <c r="H68" s="55"/>
      <c r="I68" s="328"/>
    </row>
    <row r="69" spans="1:30" ht="10.5" customHeight="1">
      <c r="A69" s="101"/>
      <c r="B69" s="101"/>
      <c r="C69" s="101"/>
      <c r="D69" s="101"/>
      <c r="E69" s="189"/>
      <c r="F69" s="101"/>
      <c r="G69" s="101"/>
      <c r="H69" s="101"/>
      <c r="I69" s="101"/>
    </row>
    <row r="70" spans="1:30" ht="10.5" customHeight="1">
      <c r="A70" s="101"/>
      <c r="B70" s="101"/>
      <c r="C70" s="101"/>
      <c r="D70" s="101"/>
      <c r="E70" s="189"/>
      <c r="F70" s="101"/>
      <c r="G70" s="101"/>
      <c r="H70" s="101"/>
      <c r="I70" s="101"/>
    </row>
    <row r="71" spans="1:30" ht="10.5" customHeight="1">
      <c r="A71" s="101"/>
      <c r="B71" s="101"/>
      <c r="C71" s="101"/>
      <c r="D71" s="101"/>
      <c r="E71" s="189"/>
      <c r="F71" s="101"/>
      <c r="G71" s="101"/>
      <c r="H71" s="101"/>
      <c r="I71" s="101"/>
    </row>
    <row r="72" spans="1:30" ht="10.5" customHeight="1">
      <c r="A72" s="101"/>
      <c r="B72" s="101"/>
      <c r="C72" s="101"/>
      <c r="D72" s="101"/>
      <c r="E72" s="189"/>
      <c r="F72" s="101"/>
      <c r="G72" s="101"/>
      <c r="H72" s="101"/>
      <c r="I72" s="101"/>
    </row>
    <row r="73" spans="1:30" ht="10.5" customHeight="1">
      <c r="A73" s="101"/>
      <c r="B73" s="101"/>
      <c r="C73" s="101"/>
      <c r="D73" s="101"/>
      <c r="E73" s="218"/>
      <c r="F73" s="101"/>
      <c r="G73" s="101"/>
      <c r="H73" s="101"/>
      <c r="I73" s="101"/>
    </row>
    <row r="74" spans="1:30" ht="10.5" customHeight="1">
      <c r="A74" s="101"/>
      <c r="B74" s="101"/>
      <c r="C74" s="101"/>
      <c r="D74" s="101"/>
      <c r="E74" s="189"/>
      <c r="F74" s="101"/>
      <c r="G74" s="101"/>
      <c r="H74" s="101"/>
      <c r="I74" s="101"/>
    </row>
    <row r="75" spans="1:30" ht="10.5" customHeight="1">
      <c r="A75" s="101"/>
      <c r="B75" s="101"/>
      <c r="C75" s="101"/>
      <c r="D75" s="101"/>
      <c r="E75" s="189"/>
      <c r="F75" s="101"/>
      <c r="G75" s="101"/>
      <c r="H75" s="101"/>
      <c r="I75" s="101"/>
    </row>
    <row r="76" spans="1:30" ht="10.5" customHeight="1">
      <c r="A76" s="101"/>
      <c r="B76" s="101"/>
      <c r="C76" s="101"/>
      <c r="D76" s="101"/>
      <c r="E76" s="189"/>
      <c r="F76" s="101"/>
      <c r="G76" s="101"/>
      <c r="H76" s="101"/>
      <c r="I76" s="101"/>
    </row>
    <row r="77" spans="1:30" ht="10.5" customHeight="1">
      <c r="A77" s="101"/>
      <c r="B77" s="101"/>
      <c r="C77" s="101"/>
      <c r="D77" s="101"/>
      <c r="E77" s="189"/>
      <c r="F77" s="4"/>
      <c r="G77" s="4"/>
      <c r="H77" s="4"/>
      <c r="I77" s="4"/>
    </row>
    <row r="78" spans="1:30" ht="10.5" customHeight="1">
      <c r="A78" s="101"/>
      <c r="B78" s="101"/>
      <c r="C78" s="101"/>
      <c r="D78" s="101"/>
      <c r="E78" s="101"/>
      <c r="F78" s="4"/>
      <c r="G78" s="4"/>
      <c r="H78" s="4"/>
      <c r="I78" s="4"/>
      <c r="V78" s="7"/>
      <c r="W78" s="7"/>
      <c r="X78" s="7"/>
      <c r="Y78" s="7"/>
      <c r="Z78" s="7"/>
      <c r="AA78" s="7"/>
      <c r="AB78" s="7"/>
      <c r="AC78" s="7"/>
      <c r="AD78" s="7"/>
    </row>
    <row r="79" spans="1:30" ht="10.5" customHeight="1">
      <c r="A79" s="101"/>
      <c r="B79" s="101"/>
      <c r="C79" s="101"/>
      <c r="D79" s="101"/>
      <c r="E79" s="101"/>
      <c r="F79" s="4"/>
      <c r="G79" s="4"/>
      <c r="H79" s="4"/>
      <c r="I79" s="4"/>
      <c r="V79" s="7"/>
      <c r="W79" s="7"/>
      <c r="X79" s="7"/>
      <c r="Y79" s="7"/>
      <c r="Z79" s="7"/>
      <c r="AA79" s="7"/>
      <c r="AB79" s="7"/>
      <c r="AC79" s="7"/>
      <c r="AD79" s="7"/>
    </row>
    <row r="80" spans="1:30" ht="10.5" customHeight="1">
      <c r="A80" s="101"/>
      <c r="B80" s="101"/>
      <c r="C80" s="101"/>
      <c r="D80" s="101"/>
      <c r="E80" s="101"/>
      <c r="F80" s="4"/>
      <c r="G80" s="4"/>
      <c r="H80" s="4"/>
      <c r="I80" s="4"/>
      <c r="V80" s="7"/>
      <c r="W80" s="7"/>
      <c r="X80" s="7"/>
      <c r="Y80" s="7"/>
      <c r="Z80" s="7"/>
      <c r="AA80" s="7"/>
      <c r="AB80" s="7"/>
      <c r="AC80" s="7"/>
      <c r="AD80" s="7"/>
    </row>
    <row r="81" spans="1:30" ht="10.5" customHeight="1">
      <c r="A81" s="101"/>
      <c r="B81" s="101"/>
      <c r="C81" s="101"/>
      <c r="D81" s="101"/>
      <c r="E81" s="101"/>
      <c r="F81" s="4"/>
      <c r="G81" s="4"/>
      <c r="H81" s="4"/>
      <c r="I81" s="4"/>
      <c r="V81" s="7"/>
      <c r="W81" s="7"/>
      <c r="X81" s="7"/>
      <c r="Y81" s="7"/>
      <c r="Z81" s="7"/>
      <c r="AA81" s="7"/>
      <c r="AB81" s="7"/>
      <c r="AC81" s="7"/>
      <c r="AD81" s="7"/>
    </row>
    <row r="82" spans="1:30" ht="10.5" customHeight="1">
      <c r="A82" s="101"/>
      <c r="B82" s="101"/>
      <c r="C82" s="101"/>
      <c r="D82" s="101"/>
      <c r="E82" s="101"/>
      <c r="F82" s="4"/>
      <c r="G82" s="4"/>
      <c r="H82" s="4"/>
      <c r="I82" s="4"/>
      <c r="V82" s="7"/>
      <c r="W82" s="7"/>
      <c r="X82" s="7"/>
      <c r="Y82" s="7"/>
      <c r="Z82" s="7"/>
      <c r="AA82" s="7"/>
      <c r="AB82" s="7"/>
      <c r="AC82" s="7"/>
      <c r="AD82" s="7"/>
    </row>
    <row r="83" spans="1:30" ht="10.5" customHeight="1">
      <c r="A83" s="4"/>
      <c r="B83" s="4"/>
      <c r="C83" s="4"/>
      <c r="D83" s="4"/>
      <c r="E83" s="4"/>
      <c r="F83" s="4"/>
      <c r="G83" s="4"/>
      <c r="H83" s="4"/>
      <c r="I83" s="4"/>
      <c r="V83" s="7"/>
      <c r="W83" s="7"/>
      <c r="X83" s="7"/>
      <c r="Y83" s="7"/>
      <c r="Z83" s="7"/>
      <c r="AA83" s="7"/>
      <c r="AB83" s="7"/>
      <c r="AC83" s="7"/>
      <c r="AD83" s="7"/>
    </row>
    <row r="84" spans="1:30" ht="10.5" customHeight="1">
      <c r="A84" s="4"/>
      <c r="B84" s="4"/>
      <c r="C84" s="4"/>
      <c r="D84" s="4"/>
      <c r="E84" s="4"/>
      <c r="F84" s="4"/>
      <c r="G84" s="4"/>
      <c r="H84" s="4"/>
      <c r="I84" s="4"/>
      <c r="V84" s="7"/>
      <c r="W84" s="7"/>
      <c r="X84" s="7"/>
      <c r="Y84" s="7"/>
      <c r="Z84" s="7"/>
      <c r="AA84" s="7"/>
      <c r="AB84" s="7"/>
      <c r="AC84" s="7"/>
      <c r="AD84" s="7"/>
    </row>
    <row r="85" spans="1:30" ht="10.5" customHeight="1">
      <c r="A85" s="4"/>
      <c r="B85" s="4"/>
      <c r="C85" s="4"/>
      <c r="D85" s="4"/>
      <c r="E85" s="4"/>
      <c r="F85" s="4"/>
      <c r="G85" s="4"/>
      <c r="H85" s="4"/>
      <c r="I85" s="4"/>
      <c r="V85" s="7"/>
      <c r="W85" s="7"/>
      <c r="X85" s="7"/>
      <c r="Y85" s="7"/>
      <c r="Z85" s="7"/>
      <c r="AA85" s="7"/>
      <c r="AB85" s="7"/>
      <c r="AC85" s="7"/>
      <c r="AD85" s="7"/>
    </row>
    <row r="86" spans="1:30" ht="10.5" customHeight="1">
      <c r="A86" s="4"/>
      <c r="B86" s="4"/>
      <c r="C86" s="4"/>
      <c r="D86" s="4"/>
      <c r="E86" s="4"/>
      <c r="F86" s="4"/>
      <c r="G86" s="4"/>
      <c r="H86" s="4"/>
      <c r="I86" s="4"/>
      <c r="V86" s="7"/>
      <c r="W86" s="7"/>
      <c r="X86" s="7"/>
      <c r="Y86" s="7"/>
      <c r="Z86" s="7"/>
      <c r="AA86" s="7"/>
      <c r="AB86" s="7"/>
      <c r="AC86" s="7"/>
      <c r="AD86" s="7"/>
    </row>
    <row r="87" spans="1:30" ht="10.5" customHeight="1">
      <c r="A87" s="4"/>
      <c r="B87" s="4"/>
      <c r="C87" s="4"/>
      <c r="D87" s="4"/>
      <c r="E87" s="4"/>
      <c r="F87" s="4"/>
      <c r="G87" s="4"/>
      <c r="H87" s="4"/>
      <c r="I87" s="4"/>
      <c r="V87" s="7"/>
      <c r="W87" s="7"/>
      <c r="X87" s="7"/>
      <c r="Y87" s="7"/>
      <c r="Z87" s="7"/>
      <c r="AA87" s="7"/>
      <c r="AB87" s="7"/>
      <c r="AC87" s="7"/>
      <c r="AD87" s="7"/>
    </row>
    <row r="88" spans="1:30" ht="10.5" customHeight="1">
      <c r="A88" s="4"/>
      <c r="B88" s="4"/>
      <c r="C88" s="4"/>
      <c r="D88" s="4"/>
      <c r="E88" s="4"/>
      <c r="F88" s="4"/>
      <c r="G88" s="4"/>
      <c r="H88" s="4"/>
      <c r="I88" s="4"/>
      <c r="V88" s="7"/>
      <c r="W88" s="7"/>
      <c r="X88" s="7"/>
      <c r="Y88" s="7"/>
      <c r="Z88" s="7"/>
      <c r="AA88" s="7"/>
      <c r="AB88" s="7"/>
      <c r="AC88" s="7"/>
      <c r="AD88" s="7"/>
    </row>
    <row r="89" spans="1:30" ht="10.5" customHeight="1">
      <c r="A89" s="4"/>
      <c r="B89" s="4"/>
      <c r="C89" s="4"/>
      <c r="D89" s="4"/>
      <c r="E89" s="4"/>
      <c r="V89" s="7"/>
      <c r="W89" s="7"/>
      <c r="X89" s="7"/>
      <c r="Y89" s="7"/>
      <c r="Z89" s="7"/>
      <c r="AA89" s="7"/>
      <c r="AB89" s="7"/>
      <c r="AC89" s="7"/>
      <c r="AD89" s="7"/>
    </row>
    <row r="90" spans="1:30" ht="10.5" customHeight="1">
      <c r="A90" s="4"/>
      <c r="B90" s="4"/>
      <c r="C90" s="4"/>
      <c r="D90" s="4"/>
      <c r="E90" s="4"/>
      <c r="V90" s="7"/>
      <c r="W90" s="7"/>
      <c r="X90" s="7"/>
      <c r="Y90" s="7"/>
      <c r="Z90" s="7"/>
      <c r="AA90" s="7"/>
      <c r="AB90" s="7"/>
      <c r="AC90" s="7"/>
      <c r="AD90" s="7"/>
    </row>
    <row r="91" spans="1:30" ht="10.5" customHeight="1">
      <c r="A91" s="4"/>
      <c r="B91" s="4"/>
      <c r="C91" s="4"/>
      <c r="D91" s="4"/>
      <c r="E91" s="4"/>
      <c r="V91" s="7"/>
      <c r="W91" s="7"/>
      <c r="X91" s="7"/>
      <c r="Y91" s="7"/>
      <c r="Z91" s="7"/>
      <c r="AA91" s="7"/>
      <c r="AB91" s="7"/>
      <c r="AC91" s="7"/>
      <c r="AD91" s="7"/>
    </row>
    <row r="92" spans="1:30" ht="10.5" customHeight="1">
      <c r="A92" s="4"/>
      <c r="B92" s="4"/>
      <c r="C92" s="4"/>
      <c r="D92" s="4"/>
      <c r="E92" s="4"/>
      <c r="V92" s="7"/>
      <c r="W92" s="7"/>
      <c r="X92" s="7"/>
      <c r="Y92" s="7"/>
      <c r="Z92" s="7"/>
      <c r="AA92" s="7"/>
      <c r="AB92" s="7"/>
      <c r="AC92" s="7"/>
      <c r="AD92" s="7"/>
    </row>
    <row r="93" spans="1:30" ht="10.5" customHeight="1">
      <c r="E93" s="4"/>
      <c r="V93" s="7"/>
      <c r="W93" s="7"/>
      <c r="X93" s="7"/>
      <c r="Y93" s="7"/>
      <c r="Z93" s="7"/>
      <c r="AA93" s="7"/>
      <c r="AB93" s="7"/>
      <c r="AC93" s="7"/>
      <c r="AD93" s="7"/>
    </row>
    <row r="94" spans="1:30" ht="10.5" customHeight="1">
      <c r="E94" s="4"/>
      <c r="V94" s="7"/>
      <c r="W94" s="7"/>
      <c r="X94" s="7"/>
      <c r="Y94" s="7"/>
      <c r="Z94" s="7"/>
      <c r="AA94" s="7"/>
      <c r="AB94" s="7"/>
      <c r="AC94" s="7"/>
      <c r="AD94" s="7"/>
    </row>
    <row r="95" spans="1:30" ht="10.5" customHeight="1">
      <c r="E95" s="4"/>
      <c r="V95" s="7"/>
      <c r="W95" s="7"/>
      <c r="X95" s="7"/>
      <c r="Y95" s="7"/>
      <c r="Z95" s="7"/>
      <c r="AA95" s="7"/>
      <c r="AB95" s="7"/>
      <c r="AC95" s="7"/>
      <c r="AD95" s="7"/>
    </row>
    <row r="96" spans="1:30" ht="10.5" customHeight="1">
      <c r="E96" s="4"/>
      <c r="V96" s="7"/>
      <c r="W96" s="7"/>
      <c r="X96" s="7"/>
      <c r="Y96" s="7"/>
      <c r="Z96" s="7"/>
      <c r="AA96" s="7"/>
      <c r="AB96" s="7"/>
      <c r="AC96" s="7"/>
      <c r="AD96" s="7"/>
    </row>
    <row r="97" spans="5:30" ht="10.5" customHeight="1">
      <c r="E97" s="4"/>
      <c r="V97" s="7"/>
      <c r="W97" s="7"/>
      <c r="X97" s="7"/>
      <c r="Y97" s="7"/>
      <c r="Z97" s="7"/>
      <c r="AA97" s="7"/>
      <c r="AB97" s="7"/>
      <c r="AC97" s="7"/>
      <c r="AD97" s="7"/>
    </row>
    <row r="98" spans="5:30" ht="10.5" customHeight="1">
      <c r="E98" s="4"/>
      <c r="V98" s="7"/>
      <c r="W98" s="7"/>
      <c r="X98" s="7"/>
      <c r="Y98" s="7"/>
      <c r="Z98" s="7"/>
      <c r="AA98" s="7"/>
      <c r="AB98" s="7"/>
      <c r="AC98" s="7"/>
      <c r="AD98" s="7"/>
    </row>
    <row r="99" spans="5:30" ht="10.5" customHeight="1">
      <c r="E99" s="4"/>
      <c r="V99" s="7"/>
      <c r="W99" s="7"/>
      <c r="X99" s="7"/>
      <c r="Y99" s="7"/>
      <c r="Z99" s="7"/>
      <c r="AA99" s="7"/>
      <c r="AB99" s="7"/>
      <c r="AC99" s="7"/>
      <c r="AD99" s="7"/>
    </row>
    <row r="100" spans="5:30" ht="10.5" customHeight="1">
      <c r="E100" s="4"/>
      <c r="V100" s="7"/>
      <c r="W100" s="7"/>
      <c r="X100" s="7"/>
      <c r="Y100" s="7"/>
      <c r="Z100" s="7"/>
      <c r="AA100" s="7"/>
      <c r="AB100" s="7"/>
      <c r="AC100" s="7"/>
      <c r="AD100" s="7"/>
    </row>
  </sheetData>
  <mergeCells count="23">
    <mergeCell ref="A63:D63"/>
    <mergeCell ref="A1:I1"/>
    <mergeCell ref="A2:I2"/>
    <mergeCell ref="A3:I3"/>
    <mergeCell ref="A6:D6"/>
    <mergeCell ref="F6:I6"/>
    <mergeCell ref="F5:I5"/>
    <mergeCell ref="A68:D68"/>
    <mergeCell ref="A5:D5"/>
    <mergeCell ref="A8:D8"/>
    <mergeCell ref="F50:I50"/>
    <mergeCell ref="F51:I51"/>
    <mergeCell ref="F52:I52"/>
    <mergeCell ref="F53:I53"/>
    <mergeCell ref="A50:D50"/>
    <mergeCell ref="A51:D51"/>
    <mergeCell ref="F62:I62"/>
    <mergeCell ref="F8:I8"/>
    <mergeCell ref="A9:D9"/>
    <mergeCell ref="F9:I9"/>
    <mergeCell ref="A7:D7"/>
    <mergeCell ref="F7:I7"/>
    <mergeCell ref="A62:D62"/>
  </mergeCells>
  <pageMargins left="0.25" right="0.25" top="0.75" bottom="0.75" header="0.3" footer="0.3"/>
  <pageSetup paperSize="9" scale="60" orientation="portrait" r:id="rId1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90"/>
  <sheetViews>
    <sheetView showGridLines="0" view="pageBreakPreview" zoomScaleNormal="100" zoomScaleSheetLayoutView="100" workbookViewId="0">
      <selection activeCell="K9" sqref="K9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10" style="7" customWidth="1"/>
    <col min="4" max="4" width="10" style="45" customWidth="1"/>
    <col min="5" max="5" width="1.33203125" style="45" customWidth="1"/>
    <col min="6" max="6" width="48.33203125" style="7" customWidth="1"/>
    <col min="7" max="7" width="4.33203125" style="7" customWidth="1"/>
    <col min="8" max="9" width="10" style="7" customWidth="1"/>
    <col min="10" max="10" width="1.1640625" style="4" customWidth="1"/>
    <col min="11" max="30" width="9.1640625" style="4"/>
    <col min="31" max="16384" width="9.1640625" style="7"/>
  </cols>
  <sheetData>
    <row r="1" spans="1:30" ht="167" customHeight="1">
      <c r="A1" s="365"/>
      <c r="B1" s="365"/>
      <c r="C1" s="365"/>
      <c r="D1" s="365"/>
      <c r="E1" s="365"/>
      <c r="F1" s="365"/>
      <c r="G1" s="365"/>
      <c r="H1" s="365"/>
      <c r="I1" s="365"/>
    </row>
    <row r="2" spans="1:30" s="9" customFormat="1" ht="13.5" customHeight="1">
      <c r="A2" s="366" t="str">
        <f>Огнетушители!A2</f>
        <v xml:space="preserve">                                         Действителен с 14 февраля 2022 г.</v>
      </c>
      <c r="B2" s="367"/>
      <c r="C2" s="367"/>
      <c r="D2" s="367"/>
      <c r="E2" s="367"/>
      <c r="F2" s="367"/>
      <c r="G2" s="367"/>
      <c r="H2" s="367"/>
      <c r="I2" s="36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3.5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</row>
    <row r="4" spans="1:30" s="30" customFormat="1" ht="24.75" customHeight="1">
      <c r="A4" s="237" t="s">
        <v>4</v>
      </c>
      <c r="B4" s="237" t="s">
        <v>315</v>
      </c>
      <c r="C4" s="256" t="s">
        <v>316</v>
      </c>
      <c r="D4" s="238" t="s">
        <v>487</v>
      </c>
      <c r="E4" s="239"/>
      <c r="F4" s="237" t="s">
        <v>4</v>
      </c>
      <c r="G4" s="237" t="s">
        <v>5</v>
      </c>
      <c r="H4" s="256" t="s">
        <v>316</v>
      </c>
      <c r="I4" s="253" t="s">
        <v>487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30" customFormat="1" ht="15" customHeight="1">
      <c r="A5" s="465" t="s">
        <v>110</v>
      </c>
      <c r="B5" s="465"/>
      <c r="C5" s="465"/>
      <c r="D5" s="465"/>
      <c r="E5" s="239"/>
      <c r="F5" s="466" t="s">
        <v>21</v>
      </c>
      <c r="G5" s="466"/>
      <c r="H5" s="466"/>
      <c r="I5" s="46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32" customFormat="1" ht="13.5" customHeight="1">
      <c r="A6" s="317" t="s">
        <v>311</v>
      </c>
      <c r="B6" s="54" t="s">
        <v>7</v>
      </c>
      <c r="C6" s="55">
        <v>139.1</v>
      </c>
      <c r="D6" s="219">
        <f>C6+C6*35%</f>
        <v>187.785</v>
      </c>
      <c r="E6" s="186"/>
      <c r="F6" s="217" t="s">
        <v>1069</v>
      </c>
      <c r="G6" s="318" t="s">
        <v>7</v>
      </c>
      <c r="H6" s="330">
        <v>680.5</v>
      </c>
      <c r="I6" s="220">
        <f>H6+H6*35%</f>
        <v>918.67499999999995</v>
      </c>
      <c r="J6" s="6"/>
      <c r="K6" s="23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32" customFormat="1" ht="13.5" customHeight="1">
      <c r="A7" s="317" t="s">
        <v>608</v>
      </c>
      <c r="B7" s="54" t="s">
        <v>7</v>
      </c>
      <c r="C7" s="55">
        <v>124.5</v>
      </c>
      <c r="D7" s="219">
        <f t="shared" ref="D7:D28" si="0">C7+C7*35%</f>
        <v>168.07499999999999</v>
      </c>
      <c r="E7" s="186"/>
      <c r="F7" s="217" t="s">
        <v>1070</v>
      </c>
      <c r="G7" s="318" t="s">
        <v>7</v>
      </c>
      <c r="H7" s="330">
        <v>845.1</v>
      </c>
      <c r="I7" s="220">
        <f t="shared" ref="I7:I16" si="1">H7+H7*35%</f>
        <v>1140.885</v>
      </c>
      <c r="J7" s="6"/>
      <c r="K7" s="230"/>
      <c r="L7" s="4"/>
      <c r="M7" s="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32" customFormat="1" ht="13.5" customHeight="1">
      <c r="A8" s="317" t="s">
        <v>312</v>
      </c>
      <c r="B8" s="54" t="s">
        <v>7</v>
      </c>
      <c r="C8" s="55">
        <v>36.9</v>
      </c>
      <c r="D8" s="219">
        <f t="shared" si="0"/>
        <v>49.814999999999998</v>
      </c>
      <c r="E8" s="186"/>
      <c r="F8" s="217" t="s">
        <v>1071</v>
      </c>
      <c r="G8" s="318" t="s">
        <v>7</v>
      </c>
      <c r="H8" s="330">
        <v>1054.3</v>
      </c>
      <c r="I8" s="220">
        <f t="shared" si="1"/>
        <v>1423.3049999999998</v>
      </c>
      <c r="J8" s="6"/>
      <c r="K8" s="230"/>
      <c r="L8" s="2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s="32" customFormat="1" ht="13.5" customHeight="1">
      <c r="A9" s="317" t="s">
        <v>313</v>
      </c>
      <c r="B9" s="54" t="s">
        <v>7</v>
      </c>
      <c r="C9" s="55">
        <v>57.8</v>
      </c>
      <c r="D9" s="219">
        <f t="shared" si="0"/>
        <v>78.03</v>
      </c>
      <c r="E9" s="186"/>
      <c r="F9" s="217" t="s">
        <v>1072</v>
      </c>
      <c r="G9" s="318" t="s">
        <v>7</v>
      </c>
      <c r="H9" s="330">
        <v>1045.8</v>
      </c>
      <c r="I9" s="220">
        <f t="shared" si="1"/>
        <v>1411.83</v>
      </c>
      <c r="J9" s="6"/>
      <c r="K9" s="230"/>
      <c r="L9" s="233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32" customFormat="1" ht="13.5" customHeight="1">
      <c r="A10" s="317" t="s">
        <v>287</v>
      </c>
      <c r="B10" s="54" t="s">
        <v>7</v>
      </c>
      <c r="C10" s="55">
        <v>109.6</v>
      </c>
      <c r="D10" s="219">
        <f t="shared" si="0"/>
        <v>147.95999999999998</v>
      </c>
      <c r="E10" s="186"/>
      <c r="F10" s="217" t="s">
        <v>1073</v>
      </c>
      <c r="G10" s="318" t="s">
        <v>7</v>
      </c>
      <c r="H10" s="330">
        <v>520.4</v>
      </c>
      <c r="I10" s="220">
        <f t="shared" si="1"/>
        <v>702.54</v>
      </c>
      <c r="J10" s="6"/>
      <c r="K10" s="230"/>
      <c r="L10" s="23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32" customFormat="1" ht="13.5" customHeight="1">
      <c r="A11" s="317" t="s">
        <v>172</v>
      </c>
      <c r="B11" s="54" t="s">
        <v>7</v>
      </c>
      <c r="C11" s="55">
        <v>771</v>
      </c>
      <c r="D11" s="219">
        <f t="shared" si="0"/>
        <v>1040.8499999999999</v>
      </c>
      <c r="E11" s="186"/>
      <c r="F11" s="217" t="s">
        <v>1074</v>
      </c>
      <c r="G11" s="318" t="s">
        <v>7</v>
      </c>
      <c r="H11" s="34">
        <v>713.3</v>
      </c>
      <c r="I11" s="220">
        <f t="shared" si="1"/>
        <v>962.95499999999993</v>
      </c>
      <c r="J11" s="6"/>
      <c r="K11" s="230"/>
      <c r="L11" s="23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32" customFormat="1" ht="13.5" customHeight="1">
      <c r="A12" s="317" t="s">
        <v>288</v>
      </c>
      <c r="B12" s="54" t="s">
        <v>7</v>
      </c>
      <c r="C12" s="55">
        <v>60.3</v>
      </c>
      <c r="D12" s="219">
        <f t="shared" si="0"/>
        <v>81.405000000000001</v>
      </c>
      <c r="E12" s="186"/>
      <c r="F12" s="217" t="s">
        <v>179</v>
      </c>
      <c r="G12" s="318" t="s">
        <v>7</v>
      </c>
      <c r="H12" s="34">
        <v>71.7</v>
      </c>
      <c r="I12" s="220">
        <f t="shared" si="1"/>
        <v>96.795000000000002</v>
      </c>
      <c r="J12" s="104"/>
      <c r="K12" s="230"/>
      <c r="L12" s="23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32" customFormat="1" ht="13.5" customHeight="1">
      <c r="A13" s="317" t="s">
        <v>289</v>
      </c>
      <c r="B13" s="54" t="s">
        <v>7</v>
      </c>
      <c r="C13" s="55">
        <v>107.7</v>
      </c>
      <c r="D13" s="219">
        <f t="shared" si="0"/>
        <v>145.39500000000001</v>
      </c>
      <c r="E13" s="186"/>
      <c r="F13" s="217" t="s">
        <v>371</v>
      </c>
      <c r="G13" s="318" t="s">
        <v>7</v>
      </c>
      <c r="H13" s="34">
        <v>79.3</v>
      </c>
      <c r="I13" s="220">
        <f t="shared" si="1"/>
        <v>107.05499999999999</v>
      </c>
      <c r="J13" s="6"/>
      <c r="K13" s="230"/>
      <c r="L13" s="23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32" customFormat="1" ht="13.5" customHeight="1">
      <c r="A14" s="317" t="s">
        <v>290</v>
      </c>
      <c r="B14" s="54" t="s">
        <v>7</v>
      </c>
      <c r="C14" s="55">
        <v>191.4</v>
      </c>
      <c r="D14" s="219">
        <f t="shared" si="0"/>
        <v>258.39</v>
      </c>
      <c r="E14" s="186"/>
      <c r="F14" s="317" t="s">
        <v>1075</v>
      </c>
      <c r="G14" s="54" t="s">
        <v>7</v>
      </c>
      <c r="H14" s="55">
        <v>100.2</v>
      </c>
      <c r="I14" s="220">
        <f t="shared" si="1"/>
        <v>135.27000000000001</v>
      </c>
      <c r="J14" s="6"/>
      <c r="K14" s="224"/>
      <c r="L14" s="13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32" customFormat="1" ht="13.5" customHeight="1">
      <c r="A15" s="317" t="s">
        <v>173</v>
      </c>
      <c r="B15" s="54" t="s">
        <v>7</v>
      </c>
      <c r="C15" s="55">
        <v>1255</v>
      </c>
      <c r="D15" s="219">
        <f t="shared" si="0"/>
        <v>1694.25</v>
      </c>
      <c r="E15" s="186"/>
      <c r="F15" s="317" t="s">
        <v>1076</v>
      </c>
      <c r="G15" s="54" t="s">
        <v>7</v>
      </c>
      <c r="H15" s="55">
        <v>114.5</v>
      </c>
      <c r="I15" s="220">
        <f t="shared" si="1"/>
        <v>154.57499999999999</v>
      </c>
      <c r="J15" s="6"/>
      <c r="K15" s="224"/>
      <c r="L15" s="13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32" customFormat="1" ht="13.5" customHeight="1">
      <c r="A16" s="317" t="s">
        <v>291</v>
      </c>
      <c r="B16" s="54" t="s">
        <v>7</v>
      </c>
      <c r="C16" s="55">
        <v>144.80000000000001</v>
      </c>
      <c r="D16" s="219">
        <f t="shared" si="0"/>
        <v>195.48000000000002</v>
      </c>
      <c r="E16" s="186"/>
      <c r="F16" s="317" t="s">
        <v>372</v>
      </c>
      <c r="G16" s="54" t="s">
        <v>7</v>
      </c>
      <c r="H16" s="55">
        <v>45.8</v>
      </c>
      <c r="I16" s="220">
        <f t="shared" si="1"/>
        <v>61.83</v>
      </c>
      <c r="J16" s="6"/>
      <c r="K16" s="22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32" customFormat="1" ht="13.5" customHeight="1">
      <c r="A17" s="317" t="s">
        <v>232</v>
      </c>
      <c r="B17" s="54" t="s">
        <v>7</v>
      </c>
      <c r="C17" s="55">
        <v>232.4</v>
      </c>
      <c r="D17" s="219">
        <f t="shared" si="0"/>
        <v>313.74</v>
      </c>
      <c r="E17" s="186"/>
      <c r="F17" s="466" t="s">
        <v>111</v>
      </c>
      <c r="G17" s="466"/>
      <c r="H17" s="466"/>
      <c r="I17" s="466"/>
      <c r="J17" s="6"/>
      <c r="K17" s="1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32" customFormat="1" ht="13.5" customHeight="1">
      <c r="A18" s="317" t="s">
        <v>174</v>
      </c>
      <c r="B18" s="54" t="s">
        <v>7</v>
      </c>
      <c r="C18" s="55">
        <v>1720.1</v>
      </c>
      <c r="D18" s="219">
        <f t="shared" si="0"/>
        <v>2322.1349999999998</v>
      </c>
      <c r="E18" s="186"/>
      <c r="F18" s="317" t="s">
        <v>278</v>
      </c>
      <c r="G18" s="54" t="s">
        <v>7</v>
      </c>
      <c r="H18" s="55">
        <v>104.1</v>
      </c>
      <c r="I18" s="220">
        <f>H18+H18*35%</f>
        <v>140.535</v>
      </c>
      <c r="J18" s="6"/>
      <c r="K18" s="224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32" customFormat="1" ht="13.5" customHeight="1">
      <c r="A19" s="317" t="s">
        <v>609</v>
      </c>
      <c r="B19" s="54" t="s">
        <v>7</v>
      </c>
      <c r="C19" s="55">
        <v>502.8</v>
      </c>
      <c r="D19" s="219">
        <f t="shared" si="0"/>
        <v>678.78</v>
      </c>
      <c r="E19" s="186"/>
      <c r="F19" s="317" t="s">
        <v>186</v>
      </c>
      <c r="G19" s="54" t="s">
        <v>7</v>
      </c>
      <c r="H19" s="55">
        <v>1025.3</v>
      </c>
      <c r="I19" s="220">
        <f t="shared" ref="I19:I29" si="2">H19+H19*35%</f>
        <v>1384.155</v>
      </c>
      <c r="J19" s="6"/>
      <c r="K19" s="250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32" customFormat="1" ht="13.5" customHeight="1">
      <c r="A20" s="317" t="s">
        <v>292</v>
      </c>
      <c r="B20" s="54" t="s">
        <v>7</v>
      </c>
      <c r="C20" s="55">
        <v>461.4</v>
      </c>
      <c r="D20" s="219">
        <f t="shared" si="0"/>
        <v>622.89</v>
      </c>
      <c r="E20" s="186"/>
      <c r="F20" s="317" t="s">
        <v>373</v>
      </c>
      <c r="G20" s="54" t="s">
        <v>7</v>
      </c>
      <c r="H20" s="55">
        <v>144.69999999999999</v>
      </c>
      <c r="I20" s="220">
        <f t="shared" si="2"/>
        <v>195.34499999999997</v>
      </c>
      <c r="J20" s="6"/>
      <c r="K20" s="224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32" customFormat="1" ht="13.5" customHeight="1">
      <c r="A21" s="317" t="s">
        <v>768</v>
      </c>
      <c r="B21" s="54" t="s">
        <v>7</v>
      </c>
      <c r="C21" s="55">
        <v>4409.5</v>
      </c>
      <c r="D21" s="219">
        <f t="shared" si="0"/>
        <v>5952.8249999999998</v>
      </c>
      <c r="E21" s="186"/>
      <c r="F21" s="317" t="s">
        <v>187</v>
      </c>
      <c r="G21" s="54" t="s">
        <v>7</v>
      </c>
      <c r="H21" s="55">
        <v>1187.8</v>
      </c>
      <c r="I21" s="220">
        <f t="shared" si="2"/>
        <v>1603.53</v>
      </c>
      <c r="J21" s="6"/>
      <c r="K21" s="250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32" customFormat="1" ht="13.5" customHeight="1">
      <c r="A22" s="317" t="s">
        <v>293</v>
      </c>
      <c r="B22" s="54" t="s">
        <v>7</v>
      </c>
      <c r="C22" s="55">
        <v>734.5</v>
      </c>
      <c r="D22" s="219">
        <f t="shared" si="0"/>
        <v>991.57500000000005</v>
      </c>
      <c r="E22" s="186"/>
      <c r="F22" s="317" t="s">
        <v>374</v>
      </c>
      <c r="G22" s="54" t="s">
        <v>7</v>
      </c>
      <c r="H22" s="55">
        <v>204.2</v>
      </c>
      <c r="I22" s="220">
        <f t="shared" si="2"/>
        <v>275.66999999999996</v>
      </c>
      <c r="J22" s="6"/>
      <c r="K22" s="22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32" customFormat="1" ht="13.5" customHeight="1">
      <c r="A23" s="317" t="s">
        <v>294</v>
      </c>
      <c r="B23" s="54" t="s">
        <v>7</v>
      </c>
      <c r="C23" s="55">
        <v>3509.6</v>
      </c>
      <c r="D23" s="219">
        <f t="shared" si="0"/>
        <v>4737.96</v>
      </c>
      <c r="E23" s="186"/>
      <c r="F23" s="317" t="s">
        <v>188</v>
      </c>
      <c r="G23" s="54" t="s">
        <v>7</v>
      </c>
      <c r="H23" s="55">
        <v>2330.8000000000002</v>
      </c>
      <c r="I23" s="220">
        <f t="shared" si="2"/>
        <v>3146.58</v>
      </c>
      <c r="J23" s="6"/>
      <c r="K23" s="250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32" customFormat="1" ht="13.5" customHeight="1">
      <c r="A24" s="317" t="s">
        <v>180</v>
      </c>
      <c r="B24" s="54" t="s">
        <v>7</v>
      </c>
      <c r="C24" s="55">
        <v>6316.7</v>
      </c>
      <c r="D24" s="219">
        <f t="shared" si="0"/>
        <v>8527.5450000000001</v>
      </c>
      <c r="E24" s="186"/>
      <c r="F24" s="317" t="s">
        <v>375</v>
      </c>
      <c r="G24" s="54" t="s">
        <v>7</v>
      </c>
      <c r="H24" s="55">
        <v>392.1</v>
      </c>
      <c r="I24" s="220">
        <f t="shared" si="2"/>
        <v>529.33500000000004</v>
      </c>
      <c r="J24" s="6"/>
      <c r="K24" s="22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32" customFormat="1" ht="13.5" customHeight="1">
      <c r="A25" s="317" t="s">
        <v>753</v>
      </c>
      <c r="B25" s="54" t="s">
        <v>7</v>
      </c>
      <c r="C25" s="56">
        <v>831.7</v>
      </c>
      <c r="D25" s="219">
        <f t="shared" si="0"/>
        <v>1122.7950000000001</v>
      </c>
      <c r="E25" s="186"/>
      <c r="F25" s="317" t="s">
        <v>189</v>
      </c>
      <c r="G25" s="54" t="s">
        <v>7</v>
      </c>
      <c r="H25" s="55">
        <v>3964.6</v>
      </c>
      <c r="I25" s="220">
        <f t="shared" si="2"/>
        <v>5352.21</v>
      </c>
      <c r="J25" s="6"/>
      <c r="K25" s="25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32" customFormat="1" ht="13.5" customHeight="1">
      <c r="A26" s="317" t="s">
        <v>754</v>
      </c>
      <c r="B26" s="54" t="s">
        <v>7</v>
      </c>
      <c r="C26" s="56">
        <v>788.5</v>
      </c>
      <c r="D26" s="219">
        <f t="shared" si="0"/>
        <v>1064.4749999999999</v>
      </c>
      <c r="E26" s="186"/>
      <c r="F26" s="317" t="s">
        <v>376</v>
      </c>
      <c r="G26" s="54" t="s">
        <v>7</v>
      </c>
      <c r="H26" s="55">
        <v>500.3</v>
      </c>
      <c r="I26" s="220">
        <f t="shared" si="2"/>
        <v>675.40499999999997</v>
      </c>
      <c r="J26" s="6"/>
      <c r="K26" s="22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s="30" customFormat="1" ht="13.5" customHeight="1">
      <c r="A27" s="317" t="s">
        <v>295</v>
      </c>
      <c r="B27" s="54" t="s">
        <v>7</v>
      </c>
      <c r="C27" s="55">
        <v>3947.8</v>
      </c>
      <c r="D27" s="219">
        <f t="shared" si="0"/>
        <v>5329.5300000000007</v>
      </c>
      <c r="E27" s="186"/>
      <c r="F27" s="317" t="s">
        <v>190</v>
      </c>
      <c r="G27" s="54" t="s">
        <v>7</v>
      </c>
      <c r="H27" s="55">
        <v>3956.7</v>
      </c>
      <c r="I27" s="220">
        <f t="shared" si="2"/>
        <v>5341.5450000000001</v>
      </c>
      <c r="J27" s="4"/>
      <c r="K27" s="25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30" customFormat="1" ht="13.5" customHeight="1">
      <c r="A28" s="317" t="s">
        <v>175</v>
      </c>
      <c r="B28" s="54" t="s">
        <v>7</v>
      </c>
      <c r="C28" s="55">
        <v>8665.4</v>
      </c>
      <c r="D28" s="219">
        <f t="shared" si="0"/>
        <v>11698.289999999999</v>
      </c>
      <c r="E28" s="186"/>
      <c r="F28" s="317" t="s">
        <v>377</v>
      </c>
      <c r="G28" s="54" t="s">
        <v>7</v>
      </c>
      <c r="H28" s="55">
        <v>743.7</v>
      </c>
      <c r="I28" s="220">
        <f t="shared" si="2"/>
        <v>1003.9950000000001</v>
      </c>
      <c r="J28" s="4"/>
      <c r="K28" s="22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30" customFormat="1" ht="13.5" customHeight="1">
      <c r="A29" s="465" t="s">
        <v>355</v>
      </c>
      <c r="B29" s="465"/>
      <c r="C29" s="465"/>
      <c r="D29" s="465"/>
      <c r="E29" s="186"/>
      <c r="F29" s="317" t="s">
        <v>191</v>
      </c>
      <c r="G29" s="54" t="s">
        <v>7</v>
      </c>
      <c r="H29" s="55">
        <v>4103.5</v>
      </c>
      <c r="I29" s="220">
        <f t="shared" si="2"/>
        <v>5539.7250000000004</v>
      </c>
      <c r="J29" s="4"/>
      <c r="K29" s="25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30" customFormat="1" ht="13.5" customHeight="1">
      <c r="A30" s="317" t="s">
        <v>356</v>
      </c>
      <c r="B30" s="54" t="s">
        <v>7</v>
      </c>
      <c r="C30" s="55">
        <v>120.3</v>
      </c>
      <c r="D30" s="219">
        <f>C30+C30*35%</f>
        <v>162.405</v>
      </c>
      <c r="E30" s="186"/>
      <c r="F30" s="466" t="s">
        <v>24</v>
      </c>
      <c r="G30" s="466"/>
      <c r="H30" s="466"/>
      <c r="I30" s="46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30" customFormat="1" ht="13.5" customHeight="1">
      <c r="A31" s="317" t="s">
        <v>200</v>
      </c>
      <c r="B31" s="54" t="s">
        <v>7</v>
      </c>
      <c r="C31" s="55">
        <v>35.1</v>
      </c>
      <c r="D31" s="219">
        <f t="shared" ref="D31:D46" si="3">C31+C31*35%</f>
        <v>47.385000000000005</v>
      </c>
      <c r="E31" s="187"/>
      <c r="F31" s="317" t="s">
        <v>961</v>
      </c>
      <c r="G31" s="54" t="s">
        <v>7</v>
      </c>
      <c r="H31" s="55">
        <v>1982</v>
      </c>
      <c r="I31" s="220">
        <f>H31+H31*35%</f>
        <v>2675.7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30" customFormat="1" ht="13.5" customHeight="1">
      <c r="A32" s="317" t="s">
        <v>201</v>
      </c>
      <c r="B32" s="54" t="s">
        <v>7</v>
      </c>
      <c r="C32" s="55">
        <v>82.9</v>
      </c>
      <c r="D32" s="219">
        <f t="shared" si="3"/>
        <v>111.91500000000001</v>
      </c>
      <c r="E32" s="187"/>
      <c r="F32" s="317" t="s">
        <v>962</v>
      </c>
      <c r="G32" s="54" t="s">
        <v>7</v>
      </c>
      <c r="H32" s="55">
        <v>3499.4</v>
      </c>
      <c r="I32" s="220">
        <f>H32+H32*35%</f>
        <v>4724.1900000000005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0" customFormat="1" ht="13.5" customHeight="1">
      <c r="A33" s="317" t="s">
        <v>176</v>
      </c>
      <c r="B33" s="54" t="s">
        <v>7</v>
      </c>
      <c r="C33" s="55">
        <v>644.29999999999995</v>
      </c>
      <c r="D33" s="219">
        <f t="shared" si="3"/>
        <v>869.80499999999995</v>
      </c>
      <c r="E33" s="187"/>
      <c r="F33" s="317" t="s">
        <v>378</v>
      </c>
      <c r="G33" s="54" t="s">
        <v>7</v>
      </c>
      <c r="H33" s="55">
        <v>27.1</v>
      </c>
      <c r="I33" s="220">
        <f>H33+H33*35%</f>
        <v>36.585000000000001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30" customFormat="1" ht="13.5" customHeight="1">
      <c r="A34" s="317" t="s">
        <v>202</v>
      </c>
      <c r="B34" s="54" t="s">
        <v>7</v>
      </c>
      <c r="C34" s="55">
        <v>136.30000000000001</v>
      </c>
      <c r="D34" s="219">
        <f t="shared" si="3"/>
        <v>184.005</v>
      </c>
      <c r="E34" s="187"/>
      <c r="F34" s="317" t="s">
        <v>379</v>
      </c>
      <c r="G34" s="54" t="s">
        <v>7</v>
      </c>
      <c r="H34" s="55">
        <v>74.400000000000006</v>
      </c>
      <c r="I34" s="220">
        <f t="shared" ref="I34:I43" si="4">H34+H34*35%</f>
        <v>100.44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30" customFormat="1" ht="13.5" customHeight="1">
      <c r="A35" s="317" t="s">
        <v>177</v>
      </c>
      <c r="B35" s="54" t="s">
        <v>7</v>
      </c>
      <c r="C35" s="55">
        <v>1042.0999999999999</v>
      </c>
      <c r="D35" s="219">
        <f t="shared" si="3"/>
        <v>1406.8349999999998</v>
      </c>
      <c r="E35" s="187"/>
      <c r="F35" s="317" t="s">
        <v>380</v>
      </c>
      <c r="G35" s="54" t="s">
        <v>7</v>
      </c>
      <c r="H35" s="55">
        <v>55.7</v>
      </c>
      <c r="I35" s="220">
        <f t="shared" si="4"/>
        <v>75.195000000000007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30" customFormat="1" ht="13.5" customHeight="1">
      <c r="A36" s="317" t="s">
        <v>203</v>
      </c>
      <c r="B36" s="54" t="s">
        <v>7</v>
      </c>
      <c r="C36" s="55">
        <v>190.6</v>
      </c>
      <c r="D36" s="219">
        <f t="shared" si="3"/>
        <v>257.31</v>
      </c>
      <c r="E36" s="187"/>
      <c r="F36" s="317" t="s">
        <v>381</v>
      </c>
      <c r="G36" s="54" t="s">
        <v>7</v>
      </c>
      <c r="H36" s="55">
        <v>107.7</v>
      </c>
      <c r="I36" s="220">
        <f t="shared" si="4"/>
        <v>145.39500000000001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30" customFormat="1" ht="13.5" customHeight="1">
      <c r="A37" s="317" t="s">
        <v>178</v>
      </c>
      <c r="B37" s="54" t="s">
        <v>7</v>
      </c>
      <c r="C37" s="55">
        <v>1753.7</v>
      </c>
      <c r="D37" s="219">
        <f t="shared" si="3"/>
        <v>2367.4949999999999</v>
      </c>
      <c r="E37" s="187"/>
      <c r="F37" s="317" t="s">
        <v>382</v>
      </c>
      <c r="G37" s="54" t="s">
        <v>7</v>
      </c>
      <c r="H37" s="55">
        <v>149.4</v>
      </c>
      <c r="I37" s="220">
        <f t="shared" si="4"/>
        <v>201.69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30" customFormat="1" ht="13.5" customHeight="1">
      <c r="A38" s="317" t="s">
        <v>357</v>
      </c>
      <c r="B38" s="54" t="s">
        <v>7</v>
      </c>
      <c r="C38" s="55">
        <v>330.4</v>
      </c>
      <c r="D38" s="219">
        <f t="shared" si="3"/>
        <v>446.03999999999996</v>
      </c>
      <c r="E38" s="187"/>
      <c r="F38" s="317" t="s">
        <v>383</v>
      </c>
      <c r="G38" s="54" t="s">
        <v>7</v>
      </c>
      <c r="H38" s="55">
        <v>196.7</v>
      </c>
      <c r="I38" s="220">
        <f t="shared" si="4"/>
        <v>265.54499999999996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30" customFormat="1" ht="13.5" customHeight="1">
      <c r="A39" s="317" t="s">
        <v>939</v>
      </c>
      <c r="B39" s="54" t="s">
        <v>7</v>
      </c>
      <c r="C39" s="55">
        <v>330.4</v>
      </c>
      <c r="D39" s="219">
        <f t="shared" si="3"/>
        <v>446.03999999999996</v>
      </c>
      <c r="E39" s="187"/>
      <c r="F39" s="317" t="s">
        <v>384</v>
      </c>
      <c r="G39" s="54" t="s">
        <v>7</v>
      </c>
      <c r="H39" s="55">
        <v>58.1</v>
      </c>
      <c r="I39" s="220">
        <f t="shared" si="4"/>
        <v>78.435000000000002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30" customFormat="1" ht="13.5" customHeight="1">
      <c r="A40" s="317" t="s">
        <v>204</v>
      </c>
      <c r="B40" s="54" t="s">
        <v>7</v>
      </c>
      <c r="C40" s="55">
        <v>399</v>
      </c>
      <c r="D40" s="219">
        <f t="shared" si="3"/>
        <v>538.65</v>
      </c>
      <c r="E40" s="187"/>
      <c r="F40" s="317" t="s">
        <v>385</v>
      </c>
      <c r="G40" s="54" t="s">
        <v>7</v>
      </c>
      <c r="H40" s="55">
        <v>196.3</v>
      </c>
      <c r="I40" s="220">
        <f t="shared" si="4"/>
        <v>265.005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30" customFormat="1" ht="13.5" customHeight="1">
      <c r="A41" s="317" t="s">
        <v>276</v>
      </c>
      <c r="B41" s="54" t="s">
        <v>7</v>
      </c>
      <c r="C41" s="55">
        <v>804.3</v>
      </c>
      <c r="D41" s="219">
        <f t="shared" si="3"/>
        <v>1085.8049999999998</v>
      </c>
      <c r="E41" s="187"/>
      <c r="F41" s="317" t="s">
        <v>802</v>
      </c>
      <c r="G41" s="54" t="s">
        <v>7</v>
      </c>
      <c r="H41" s="55">
        <v>230.3</v>
      </c>
      <c r="I41" s="220">
        <f t="shared" si="4"/>
        <v>310.90500000000003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30" customFormat="1" ht="13.5" customHeight="1">
      <c r="A42" s="317" t="s">
        <v>181</v>
      </c>
      <c r="B42" s="54" t="s">
        <v>7</v>
      </c>
      <c r="C42" s="55">
        <v>2907.9</v>
      </c>
      <c r="D42" s="219">
        <f t="shared" si="3"/>
        <v>3925.665</v>
      </c>
      <c r="E42" s="187"/>
      <c r="F42" s="317" t="s">
        <v>386</v>
      </c>
      <c r="G42" s="54" t="s">
        <v>7</v>
      </c>
      <c r="H42" s="55">
        <v>319.10000000000002</v>
      </c>
      <c r="I42" s="220">
        <f t="shared" si="4"/>
        <v>430.78500000000003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30" customFormat="1" ht="13.5" customHeight="1">
      <c r="A43" s="317" t="s">
        <v>205</v>
      </c>
      <c r="B43" s="54" t="s">
        <v>7</v>
      </c>
      <c r="C43" s="55">
        <v>509.8</v>
      </c>
      <c r="D43" s="219">
        <f t="shared" si="3"/>
        <v>688.23</v>
      </c>
      <c r="E43" s="187"/>
      <c r="F43" s="317" t="s">
        <v>755</v>
      </c>
      <c r="G43" s="54" t="s">
        <v>7</v>
      </c>
      <c r="H43" s="55">
        <v>355.2</v>
      </c>
      <c r="I43" s="220">
        <f t="shared" si="4"/>
        <v>479.52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30" customFormat="1" ht="13.5" customHeight="1">
      <c r="A44" s="317" t="s">
        <v>182</v>
      </c>
      <c r="B44" s="54" t="s">
        <v>7</v>
      </c>
      <c r="C44" s="55">
        <v>2977.4</v>
      </c>
      <c r="D44" s="219">
        <f t="shared" si="3"/>
        <v>4019.49</v>
      </c>
      <c r="E44" s="187"/>
      <c r="F44" s="466" t="s">
        <v>387</v>
      </c>
      <c r="G44" s="466"/>
      <c r="H44" s="466"/>
      <c r="I44" s="46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30" customFormat="1" ht="13.5" customHeight="1">
      <c r="A45" s="317" t="s">
        <v>277</v>
      </c>
      <c r="B45" s="54" t="s">
        <v>7</v>
      </c>
      <c r="C45" s="55">
        <v>712.6</v>
      </c>
      <c r="D45" s="219">
        <f t="shared" si="3"/>
        <v>962.01</v>
      </c>
      <c r="E45" s="188"/>
      <c r="F45" s="317" t="s">
        <v>832</v>
      </c>
      <c r="G45" s="54" t="s">
        <v>7</v>
      </c>
      <c r="H45" s="55">
        <v>3499.4</v>
      </c>
      <c r="I45" s="220">
        <f>H45+H45*35%</f>
        <v>4724.1900000000005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30" customFormat="1" ht="13.5" customHeight="1">
      <c r="A46" s="317" t="s">
        <v>183</v>
      </c>
      <c r="B46" s="54" t="s">
        <v>7</v>
      </c>
      <c r="C46" s="55">
        <v>3709.1</v>
      </c>
      <c r="D46" s="219">
        <f t="shared" si="3"/>
        <v>5007.2849999999999</v>
      </c>
      <c r="E46" s="188"/>
      <c r="F46" s="317" t="s">
        <v>958</v>
      </c>
      <c r="G46" s="54" t="s">
        <v>7</v>
      </c>
      <c r="H46" s="55">
        <v>4258.1000000000004</v>
      </c>
      <c r="I46" s="220">
        <f>H46+H46*35%</f>
        <v>5748.4350000000004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30" customFormat="1" ht="13.5" customHeight="1">
      <c r="A47" s="465" t="s">
        <v>111</v>
      </c>
      <c r="B47" s="465"/>
      <c r="C47" s="465"/>
      <c r="D47" s="465"/>
      <c r="E47" s="187"/>
      <c r="F47" s="317" t="s">
        <v>296</v>
      </c>
      <c r="G47" s="54" t="s">
        <v>7</v>
      </c>
      <c r="H47" s="55">
        <v>1248.3</v>
      </c>
      <c r="I47" s="220">
        <f>H47+H47*35%</f>
        <v>1685.2049999999999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30" customFormat="1" ht="13.5" customHeight="1">
      <c r="A48" s="317" t="s">
        <v>957</v>
      </c>
      <c r="B48" s="54" t="s">
        <v>7</v>
      </c>
      <c r="C48" s="321">
        <v>2076.9</v>
      </c>
      <c r="D48" s="69">
        <f t="shared" ref="D48:D62" si="5">C48+C48*35%</f>
        <v>2803.8150000000001</v>
      </c>
      <c r="E48" s="187"/>
      <c r="F48" s="317" t="s">
        <v>297</v>
      </c>
      <c r="G48" s="54" t="s">
        <v>7</v>
      </c>
      <c r="H48" s="55">
        <v>1536.9</v>
      </c>
      <c r="I48" s="220">
        <f t="shared" ref="I48:I67" si="6">H48+H48*35%</f>
        <v>2074.8150000000001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30" customFormat="1" ht="13.5" customHeight="1">
      <c r="A49" s="317" t="s">
        <v>359</v>
      </c>
      <c r="B49" s="54" t="s">
        <v>7</v>
      </c>
      <c r="C49" s="55">
        <v>365.1</v>
      </c>
      <c r="D49" s="69">
        <f t="shared" si="5"/>
        <v>492.88499999999999</v>
      </c>
      <c r="E49" s="187"/>
      <c r="F49" s="317" t="s">
        <v>298</v>
      </c>
      <c r="G49" s="54" t="s">
        <v>7</v>
      </c>
      <c r="H49" s="298">
        <v>1437.9</v>
      </c>
      <c r="I49" s="220">
        <f t="shared" si="6"/>
        <v>1941.165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30" customFormat="1" ht="13.5" customHeight="1">
      <c r="A50" s="317" t="s">
        <v>360</v>
      </c>
      <c r="B50" s="54" t="s">
        <v>7</v>
      </c>
      <c r="C50" s="55">
        <v>2975.1</v>
      </c>
      <c r="D50" s="69">
        <f t="shared" si="5"/>
        <v>4016.3849999999998</v>
      </c>
      <c r="E50" s="187"/>
      <c r="F50" s="317" t="s">
        <v>299</v>
      </c>
      <c r="G50" s="54" t="s">
        <v>7</v>
      </c>
      <c r="H50" s="55">
        <v>1948.7</v>
      </c>
      <c r="I50" s="220">
        <f t="shared" si="6"/>
        <v>2630.7449999999999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30" customFormat="1" ht="13.5" customHeight="1">
      <c r="A51" s="317" t="s">
        <v>361</v>
      </c>
      <c r="B51" s="54" t="s">
        <v>7</v>
      </c>
      <c r="C51" s="55">
        <v>432.7</v>
      </c>
      <c r="D51" s="69">
        <f t="shared" si="5"/>
        <v>584.14499999999998</v>
      </c>
      <c r="E51" s="187"/>
      <c r="F51" s="317" t="s">
        <v>793</v>
      </c>
      <c r="G51" s="54" t="s">
        <v>7</v>
      </c>
      <c r="H51" s="58">
        <v>12168</v>
      </c>
      <c r="I51" s="220">
        <f t="shared" si="6"/>
        <v>16426.8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30" customFormat="1" ht="13.5" customHeight="1">
      <c r="A52" s="317" t="s">
        <v>362</v>
      </c>
      <c r="B52" s="54" t="s">
        <v>7</v>
      </c>
      <c r="C52" s="55">
        <v>3585.8</v>
      </c>
      <c r="D52" s="69">
        <f t="shared" si="5"/>
        <v>4840.83</v>
      </c>
      <c r="E52" s="187"/>
      <c r="F52" s="317" t="s">
        <v>794</v>
      </c>
      <c r="G52" s="54" t="s">
        <v>7</v>
      </c>
      <c r="H52" s="58">
        <v>14381</v>
      </c>
      <c r="I52" s="220">
        <f t="shared" si="6"/>
        <v>19414.349999999999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30" customFormat="1" ht="13.5" customHeight="1">
      <c r="A53" s="317" t="s">
        <v>363</v>
      </c>
      <c r="B53" s="54" t="s">
        <v>7</v>
      </c>
      <c r="C53" s="55">
        <v>500.3</v>
      </c>
      <c r="D53" s="69">
        <f t="shared" si="5"/>
        <v>675.40499999999997</v>
      </c>
      <c r="E53" s="187"/>
      <c r="F53" s="317" t="s">
        <v>11</v>
      </c>
      <c r="G53" s="54" t="s">
        <v>7</v>
      </c>
      <c r="H53" s="58">
        <v>18510</v>
      </c>
      <c r="I53" s="220">
        <f t="shared" si="6"/>
        <v>24988.5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30" customFormat="1" ht="13.5" customHeight="1">
      <c r="A54" s="317" t="s">
        <v>364</v>
      </c>
      <c r="B54" s="54" t="s">
        <v>7</v>
      </c>
      <c r="C54" s="55">
        <v>4196.5</v>
      </c>
      <c r="D54" s="69">
        <f t="shared" si="5"/>
        <v>5665.2749999999996</v>
      </c>
      <c r="E54" s="186"/>
      <c r="F54" s="317" t="s">
        <v>41</v>
      </c>
      <c r="G54" s="54" t="s">
        <v>7</v>
      </c>
      <c r="H54" s="58">
        <v>20560</v>
      </c>
      <c r="I54" s="220">
        <f t="shared" si="6"/>
        <v>27756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30" customFormat="1" ht="13.5" customHeight="1">
      <c r="A55" s="317" t="s">
        <v>769</v>
      </c>
      <c r="B55" s="54" t="s">
        <v>7</v>
      </c>
      <c r="C55" s="55">
        <v>1019.5</v>
      </c>
      <c r="D55" s="69">
        <f t="shared" si="5"/>
        <v>1376.325</v>
      </c>
      <c r="E55" s="186"/>
      <c r="F55" s="317" t="s">
        <v>32</v>
      </c>
      <c r="G55" s="54" t="s">
        <v>7</v>
      </c>
      <c r="H55" s="58">
        <v>20501</v>
      </c>
      <c r="I55" s="220">
        <f t="shared" si="6"/>
        <v>27676.35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30" customFormat="1" ht="13.5" customHeight="1">
      <c r="A56" s="317" t="s">
        <v>770</v>
      </c>
      <c r="B56" s="54" t="s">
        <v>7</v>
      </c>
      <c r="C56" s="55">
        <v>766.3</v>
      </c>
      <c r="D56" s="69">
        <f t="shared" si="5"/>
        <v>1034.5049999999999</v>
      </c>
      <c r="E56" s="186"/>
      <c r="F56" s="317" t="s">
        <v>42</v>
      </c>
      <c r="G56" s="54" t="s">
        <v>7</v>
      </c>
      <c r="H56" s="58">
        <v>22552</v>
      </c>
      <c r="I56" s="220">
        <f t="shared" si="6"/>
        <v>30445.200000000001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30" customFormat="1" ht="13.5" customHeight="1">
      <c r="A57" s="317" t="s">
        <v>771</v>
      </c>
      <c r="B57" s="54" t="s">
        <v>7</v>
      </c>
      <c r="C57" s="55">
        <v>1313.9</v>
      </c>
      <c r="D57" s="69">
        <f t="shared" si="5"/>
        <v>1773.7650000000001</v>
      </c>
      <c r="E57" s="186"/>
      <c r="F57" s="466" t="s">
        <v>936</v>
      </c>
      <c r="G57" s="466"/>
      <c r="H57" s="466"/>
      <c r="I57" s="46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30" customFormat="1" ht="13.5" customHeight="1">
      <c r="A58" s="317" t="s">
        <v>365</v>
      </c>
      <c r="B58" s="54" t="s">
        <v>7</v>
      </c>
      <c r="C58" s="55">
        <v>1605</v>
      </c>
      <c r="D58" s="69">
        <f t="shared" si="5"/>
        <v>2166.75</v>
      </c>
      <c r="E58" s="186"/>
      <c r="F58" s="222" t="s">
        <v>606</v>
      </c>
      <c r="G58" s="318" t="s">
        <v>7</v>
      </c>
      <c r="H58" s="252">
        <v>16156</v>
      </c>
      <c r="I58" s="220">
        <f t="shared" si="6"/>
        <v>21810.6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30" customFormat="1" ht="13.5" customHeight="1">
      <c r="A59" s="317" t="s">
        <v>588</v>
      </c>
      <c r="B59" s="54" t="s">
        <v>7</v>
      </c>
      <c r="C59" s="55">
        <v>2005.3</v>
      </c>
      <c r="D59" s="69">
        <f t="shared" si="5"/>
        <v>2707.1549999999997</v>
      </c>
      <c r="E59" s="186"/>
      <c r="F59" s="222" t="s">
        <v>607</v>
      </c>
      <c r="G59" s="318" t="s">
        <v>7</v>
      </c>
      <c r="H59" s="252">
        <v>18424</v>
      </c>
      <c r="I59" s="220">
        <f t="shared" si="6"/>
        <v>24872.400000000001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30" customFormat="1" ht="13.5" customHeight="1">
      <c r="A60" s="317" t="s">
        <v>589</v>
      </c>
      <c r="B60" s="54" t="s">
        <v>7</v>
      </c>
      <c r="C60" s="55">
        <v>2085.5</v>
      </c>
      <c r="D60" s="69">
        <f t="shared" si="5"/>
        <v>2815.4250000000002</v>
      </c>
      <c r="E60" s="186"/>
      <c r="F60" s="222" t="s">
        <v>266</v>
      </c>
      <c r="G60" s="318" t="s">
        <v>7</v>
      </c>
      <c r="H60" s="252">
        <v>14397</v>
      </c>
      <c r="I60" s="220">
        <f t="shared" si="6"/>
        <v>19435.95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30" customFormat="1" ht="13.5" customHeight="1">
      <c r="A61" s="317" t="s">
        <v>366</v>
      </c>
      <c r="B61" s="54" t="s">
        <v>7</v>
      </c>
      <c r="C61" s="55">
        <v>1528.1</v>
      </c>
      <c r="D61" s="69">
        <f t="shared" si="5"/>
        <v>2062.9349999999999</v>
      </c>
      <c r="E61" s="186"/>
      <c r="F61" s="222" t="s">
        <v>388</v>
      </c>
      <c r="G61" s="318" t="s">
        <v>7</v>
      </c>
      <c r="H61" s="252">
        <v>18357</v>
      </c>
      <c r="I61" s="220">
        <f t="shared" si="6"/>
        <v>24781.95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30" customFormat="1" ht="13.5" customHeight="1">
      <c r="A62" s="317" t="s">
        <v>935</v>
      </c>
      <c r="B62" s="54" t="s">
        <v>7</v>
      </c>
      <c r="C62" s="55">
        <v>7373.4</v>
      </c>
      <c r="D62" s="69">
        <f t="shared" si="5"/>
        <v>9954.09</v>
      </c>
      <c r="E62" s="186"/>
      <c r="F62" s="222" t="s">
        <v>756</v>
      </c>
      <c r="G62" s="318" t="s">
        <v>7</v>
      </c>
      <c r="H62" s="252">
        <v>21321</v>
      </c>
      <c r="I62" s="220">
        <f t="shared" si="6"/>
        <v>28783.35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30" customFormat="1" ht="13.5" customHeight="1">
      <c r="A63" s="465" t="s">
        <v>206</v>
      </c>
      <c r="B63" s="465"/>
      <c r="C63" s="465"/>
      <c r="D63" s="465"/>
      <c r="E63" s="186"/>
      <c r="F63" s="222" t="s">
        <v>757</v>
      </c>
      <c r="G63" s="318" t="s">
        <v>7</v>
      </c>
      <c r="H63" s="252">
        <v>29674</v>
      </c>
      <c r="I63" s="220">
        <f t="shared" si="6"/>
        <v>40059.9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30" customFormat="1" ht="13.5" customHeight="1">
      <c r="A64" s="317" t="s">
        <v>358</v>
      </c>
      <c r="B64" s="54" t="s">
        <v>7</v>
      </c>
      <c r="C64" s="55">
        <v>120.3</v>
      </c>
      <c r="D64" s="219">
        <f>C64+C64*35%</f>
        <v>162.405</v>
      </c>
      <c r="E64" s="186"/>
      <c r="F64" s="222" t="s">
        <v>758</v>
      </c>
      <c r="G64" s="318" t="s">
        <v>7</v>
      </c>
      <c r="H64" s="252">
        <v>38026</v>
      </c>
      <c r="I64" s="220">
        <f t="shared" si="6"/>
        <v>51335.1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30" customFormat="1" ht="13.5" customHeight="1">
      <c r="A65" s="317" t="s">
        <v>207</v>
      </c>
      <c r="B65" s="54" t="s">
        <v>7</v>
      </c>
      <c r="C65" s="55">
        <v>39.5</v>
      </c>
      <c r="D65" s="219">
        <f t="shared" ref="D65:D72" si="7">C65+C65*35%</f>
        <v>53.325000000000003</v>
      </c>
      <c r="E65" s="186"/>
      <c r="F65" s="222" t="s">
        <v>759</v>
      </c>
      <c r="G65" s="318" t="s">
        <v>7</v>
      </c>
      <c r="H65" s="252">
        <v>21541</v>
      </c>
      <c r="I65" s="220">
        <f t="shared" si="6"/>
        <v>29080.35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30" customFormat="1" ht="13.5" customHeight="1">
      <c r="A66" s="317" t="s">
        <v>184</v>
      </c>
      <c r="B66" s="54" t="s">
        <v>7</v>
      </c>
      <c r="C66" s="55">
        <v>98.7</v>
      </c>
      <c r="D66" s="219">
        <f t="shared" si="7"/>
        <v>133.245</v>
      </c>
      <c r="E66" s="186"/>
      <c r="F66" s="222" t="s">
        <v>760</v>
      </c>
      <c r="G66" s="318" t="s">
        <v>7</v>
      </c>
      <c r="H66" s="252">
        <v>28355</v>
      </c>
      <c r="I66" s="220">
        <f t="shared" si="6"/>
        <v>38279.25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30" customFormat="1" ht="13.5" customHeight="1">
      <c r="A67" s="317" t="s">
        <v>185</v>
      </c>
      <c r="B67" s="54" t="s">
        <v>7</v>
      </c>
      <c r="C67" s="55">
        <v>722.8</v>
      </c>
      <c r="D67" s="219">
        <f t="shared" si="7"/>
        <v>975.78</v>
      </c>
      <c r="E67" s="186"/>
      <c r="F67" s="222" t="s">
        <v>761</v>
      </c>
      <c r="G67" s="318" t="s">
        <v>7</v>
      </c>
      <c r="H67" s="252">
        <v>33960</v>
      </c>
      <c r="I67" s="220">
        <f t="shared" si="6"/>
        <v>45846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s="30" customFormat="1" ht="13.5" customHeight="1">
      <c r="A68" s="317" t="s">
        <v>208</v>
      </c>
      <c r="B68" s="54" t="s">
        <v>7</v>
      </c>
      <c r="C68" s="55">
        <v>163.6</v>
      </c>
      <c r="D68" s="219">
        <f t="shared" si="7"/>
        <v>220.85999999999999</v>
      </c>
      <c r="E68" s="186"/>
      <c r="F68" s="465" t="s">
        <v>367</v>
      </c>
      <c r="G68" s="465"/>
      <c r="H68" s="465"/>
      <c r="I68" s="46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s="30" customFormat="1" ht="13.5" customHeight="1">
      <c r="A69" s="317" t="s">
        <v>209</v>
      </c>
      <c r="B69" s="54" t="s">
        <v>7</v>
      </c>
      <c r="C69" s="55">
        <v>1208</v>
      </c>
      <c r="D69" s="219">
        <f t="shared" si="7"/>
        <v>1630.8</v>
      </c>
      <c r="E69" s="186"/>
      <c r="F69" s="317" t="s">
        <v>368</v>
      </c>
      <c r="G69" s="54" t="s">
        <v>7</v>
      </c>
      <c r="H69" s="55">
        <v>6.3</v>
      </c>
      <c r="I69" s="322">
        <f>H69+H69*35%</f>
        <v>8.504999999999999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s="30" customFormat="1" ht="13.5" customHeight="1">
      <c r="A70" s="317" t="s">
        <v>210</v>
      </c>
      <c r="B70" s="54" t="s">
        <v>7</v>
      </c>
      <c r="C70" s="55">
        <v>235.5</v>
      </c>
      <c r="D70" s="219">
        <f t="shared" si="7"/>
        <v>317.92500000000001</v>
      </c>
      <c r="E70" s="186"/>
      <c r="F70" s="317" t="s">
        <v>369</v>
      </c>
      <c r="G70" s="54" t="s">
        <v>7</v>
      </c>
      <c r="H70" s="55">
        <v>9.8000000000000007</v>
      </c>
      <c r="I70" s="322">
        <f t="shared" ref="I70:I74" si="8">H70+H70*35%</f>
        <v>13.23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30" customFormat="1" ht="13.5" customHeight="1">
      <c r="A71" s="317" t="s">
        <v>211</v>
      </c>
      <c r="B71" s="54" t="s">
        <v>7</v>
      </c>
      <c r="C71" s="55">
        <v>2091</v>
      </c>
      <c r="D71" s="219">
        <f t="shared" si="7"/>
        <v>2822.85</v>
      </c>
      <c r="E71" s="186"/>
      <c r="F71" s="317" t="s">
        <v>370</v>
      </c>
      <c r="G71" s="54" t="s">
        <v>7</v>
      </c>
      <c r="H71" s="55">
        <v>15.2</v>
      </c>
      <c r="I71" s="322">
        <f t="shared" si="8"/>
        <v>20.52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s="30" customFormat="1" ht="13.5" customHeight="1">
      <c r="A72" s="317" t="s">
        <v>212</v>
      </c>
      <c r="B72" s="54" t="s">
        <v>7</v>
      </c>
      <c r="C72" s="55">
        <v>1784.9</v>
      </c>
      <c r="D72" s="219">
        <f t="shared" si="7"/>
        <v>2409.6150000000002</v>
      </c>
      <c r="E72" s="186"/>
      <c r="F72" s="317" t="s">
        <v>610</v>
      </c>
      <c r="G72" s="54" t="s">
        <v>7</v>
      </c>
      <c r="H72" s="55">
        <v>19.8</v>
      </c>
      <c r="I72" s="322">
        <f t="shared" si="8"/>
        <v>26.73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s="30" customFormat="1" ht="13.5" customHeight="1">
      <c r="A73" s="42"/>
      <c r="B73" s="42"/>
      <c r="C73" s="42"/>
      <c r="D73" s="218"/>
      <c r="E73" s="186"/>
      <c r="F73" s="317" t="s">
        <v>611</v>
      </c>
      <c r="G73" s="54" t="s">
        <v>7</v>
      </c>
      <c r="H73" s="55">
        <v>29.7</v>
      </c>
      <c r="I73" s="322">
        <f t="shared" si="8"/>
        <v>40.094999999999999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s="30" customFormat="1" ht="13.5" customHeight="1">
      <c r="A74" s="42"/>
      <c r="B74" s="42"/>
      <c r="C74" s="42"/>
      <c r="D74" s="218"/>
      <c r="E74" s="186"/>
      <c r="F74" s="317" t="s">
        <v>612</v>
      </c>
      <c r="G74" s="54" t="s">
        <v>7</v>
      </c>
      <c r="H74" s="55">
        <v>44.5</v>
      </c>
      <c r="I74" s="322">
        <f t="shared" si="8"/>
        <v>60.075000000000003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s="30" customFormat="1" ht="13.5" customHeight="1">
      <c r="A75" s="42"/>
      <c r="B75" s="42"/>
      <c r="C75" s="42"/>
      <c r="D75" s="218"/>
      <c r="E75" s="186"/>
      <c r="F75" s="42"/>
      <c r="G75" s="42"/>
      <c r="H75" s="42"/>
      <c r="I75" s="4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30" customFormat="1" ht="13.5" customHeight="1">
      <c r="A76" s="7"/>
      <c r="B76" s="7"/>
      <c r="C76" s="7"/>
      <c r="D76" s="45"/>
      <c r="E76" s="186"/>
      <c r="F76" s="7"/>
      <c r="G76" s="7"/>
      <c r="H76" s="7"/>
      <c r="I76" s="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30" customFormat="1" ht="13.5" customHeight="1">
      <c r="A77" s="7"/>
      <c r="B77" s="7"/>
      <c r="C77" s="7"/>
      <c r="D77" s="45"/>
      <c r="E77" s="186"/>
      <c r="F77" s="7"/>
      <c r="G77" s="7"/>
      <c r="H77" s="7"/>
      <c r="I77" s="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>
      <c r="E78" s="18"/>
    </row>
    <row r="79" spans="1:30">
      <c r="E79" s="18"/>
    </row>
    <row r="80" spans="1:30">
      <c r="E80" s="18"/>
    </row>
    <row r="82" spans="5:5">
      <c r="E82" s="18"/>
    </row>
    <row r="83" spans="5:5">
      <c r="E83" s="18"/>
    </row>
    <row r="84" spans="5:5">
      <c r="E84" s="18"/>
    </row>
    <row r="85" spans="5:5">
      <c r="E85" s="18"/>
    </row>
    <row r="86" spans="5:5">
      <c r="E86" s="44"/>
    </row>
    <row r="87" spans="5:5">
      <c r="E87" s="44"/>
    </row>
    <row r="88" spans="5:5">
      <c r="E88" s="44"/>
    </row>
    <row r="89" spans="5:5">
      <c r="E89" s="44"/>
    </row>
    <row r="90" spans="5:5">
      <c r="E90" s="44"/>
    </row>
  </sheetData>
  <customSheetViews>
    <customSheetView guid="{C10D487A-7E93-4C21-B7D8-FC37D0A2CCCC}" showPageBreaks="1" view="pageBreakPreview">
      <selection activeCell="A14" sqref="A14:D14"/>
      <pageMargins left="0.23622047244094491" right="0.23622047244094491" top="0.74803149606299213" bottom="0.74803149606299213" header="0.31496062992125984" footer="0.31496062992125984"/>
      <pageSetup paperSize="9" scale="56" orientation="portrait" r:id="rId1"/>
    </customSheetView>
  </customSheetViews>
  <mergeCells count="13">
    <mergeCell ref="A63:D63"/>
    <mergeCell ref="F68:I68"/>
    <mergeCell ref="A29:D29"/>
    <mergeCell ref="A47:D47"/>
    <mergeCell ref="F17:I17"/>
    <mergeCell ref="F30:I30"/>
    <mergeCell ref="F44:I44"/>
    <mergeCell ref="F57:I57"/>
    <mergeCell ref="A1:I1"/>
    <mergeCell ref="A2:I2"/>
    <mergeCell ref="A3:I3"/>
    <mergeCell ref="A5:D5"/>
    <mergeCell ref="F5:I5"/>
  </mergeCells>
  <printOptions horizontalCentered="1"/>
  <pageMargins left="0" right="0" top="0.19685039370078741" bottom="0" header="0" footer="0"/>
  <pageSetup paperSize="9" scale="63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57"/>
  <sheetViews>
    <sheetView showGridLines="0" view="pageBreakPreview" zoomScaleNormal="100" zoomScaleSheetLayoutView="100" workbookViewId="0">
      <selection activeCell="K10" sqref="K10"/>
    </sheetView>
  </sheetViews>
  <sheetFormatPr baseColWidth="10" defaultColWidth="9.1640625" defaultRowHeight="13"/>
  <cols>
    <col min="1" max="1" width="48.33203125" style="7" customWidth="1"/>
    <col min="2" max="2" width="4.33203125" style="7" customWidth="1"/>
    <col min="3" max="3" width="10.33203125" style="7" customWidth="1"/>
    <col min="4" max="4" width="11.33203125" style="45" customWidth="1"/>
    <col min="5" max="5" width="1.33203125" style="45" customWidth="1"/>
    <col min="6" max="6" width="48.5" style="7" customWidth="1"/>
    <col min="7" max="7" width="4.33203125" style="7" customWidth="1"/>
    <col min="8" max="8" width="10.83203125" style="7" customWidth="1"/>
    <col min="9" max="9" width="11.33203125" style="7" customWidth="1"/>
    <col min="10" max="10" width="1.1640625" style="4" customWidth="1"/>
    <col min="11" max="30" width="9.1640625" style="4"/>
    <col min="31" max="16384" width="9.1640625" style="7"/>
  </cols>
  <sheetData>
    <row r="1" spans="1:30" ht="166" customHeight="1">
      <c r="A1" s="365"/>
      <c r="B1" s="365"/>
      <c r="C1" s="365"/>
      <c r="D1" s="365"/>
      <c r="E1" s="365"/>
      <c r="F1" s="365"/>
      <c r="G1" s="365"/>
      <c r="H1" s="365"/>
      <c r="I1" s="365"/>
    </row>
    <row r="2" spans="1:30" s="9" customFormat="1" ht="13.5" customHeight="1">
      <c r="A2" s="366" t="str">
        <f>Огнетушители!A2</f>
        <v xml:space="preserve">                                         Действителен с 14 февраля 2022 г.</v>
      </c>
      <c r="B2" s="367"/>
      <c r="C2" s="367"/>
      <c r="D2" s="367"/>
      <c r="E2" s="367"/>
      <c r="F2" s="367"/>
      <c r="G2" s="367"/>
      <c r="H2" s="367"/>
      <c r="I2" s="36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13.5" customHeight="1">
      <c r="A3" s="368" t="s">
        <v>623</v>
      </c>
      <c r="B3" s="369"/>
      <c r="C3" s="369"/>
      <c r="D3" s="369"/>
      <c r="E3" s="369"/>
      <c r="F3" s="369"/>
      <c r="G3" s="369"/>
      <c r="H3" s="369"/>
      <c r="I3" s="369"/>
    </row>
    <row r="4" spans="1:30" s="30" customFormat="1" ht="24.75" customHeight="1">
      <c r="A4" s="43" t="s">
        <v>4</v>
      </c>
      <c r="B4" s="43" t="s">
        <v>315</v>
      </c>
      <c r="C4" s="14" t="s">
        <v>316</v>
      </c>
      <c r="D4" s="15" t="s">
        <v>487</v>
      </c>
      <c r="E4" s="29"/>
      <c r="F4" s="43" t="s">
        <v>4</v>
      </c>
      <c r="G4" s="43" t="s">
        <v>5</v>
      </c>
      <c r="H4" s="14" t="s">
        <v>316</v>
      </c>
      <c r="I4" s="103" t="s">
        <v>487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30" customFormat="1" ht="11.25" customHeight="1">
      <c r="A5" s="467" t="s">
        <v>925</v>
      </c>
      <c r="B5" s="467"/>
      <c r="C5" s="467"/>
      <c r="D5" s="467"/>
      <c r="E5" s="29"/>
      <c r="F5" s="467" t="s">
        <v>452</v>
      </c>
      <c r="G5" s="467"/>
      <c r="H5" s="467"/>
      <c r="I5" s="46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30" customFormat="1" ht="15.75" customHeight="1">
      <c r="A6" s="217" t="s">
        <v>264</v>
      </c>
      <c r="B6" s="57" t="s">
        <v>7</v>
      </c>
      <c r="C6" s="206">
        <v>1193</v>
      </c>
      <c r="D6" s="216">
        <f>C6+C6*35%</f>
        <v>1610.55</v>
      </c>
      <c r="E6" s="29"/>
      <c r="F6" s="468" t="s">
        <v>488</v>
      </c>
      <c r="G6" s="469"/>
      <c r="H6" s="469"/>
      <c r="I6" s="47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30" customFormat="1" ht="15.75" customHeight="1">
      <c r="A7" s="217" t="s">
        <v>922</v>
      </c>
      <c r="B7" s="57" t="s">
        <v>7</v>
      </c>
      <c r="C7" s="206">
        <v>3525</v>
      </c>
      <c r="D7" s="216">
        <f t="shared" ref="D7:D9" si="0">C7+C7*35%</f>
        <v>4758.75</v>
      </c>
      <c r="E7" s="29"/>
      <c r="F7" s="10" t="s">
        <v>453</v>
      </c>
      <c r="G7" s="163" t="s">
        <v>7</v>
      </c>
      <c r="H7" s="11">
        <v>5931</v>
      </c>
      <c r="I7" s="216">
        <f>H7+H7*35%</f>
        <v>8006.85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30" customFormat="1" ht="15.75" customHeight="1">
      <c r="A8" s="217" t="s">
        <v>923</v>
      </c>
      <c r="B8" s="57" t="s">
        <v>7</v>
      </c>
      <c r="C8" s="206">
        <v>3792</v>
      </c>
      <c r="D8" s="216">
        <f t="shared" si="0"/>
        <v>5119.2</v>
      </c>
      <c r="E8" s="29"/>
      <c r="F8" s="10" t="s">
        <v>454</v>
      </c>
      <c r="G8" s="163" t="s">
        <v>7</v>
      </c>
      <c r="H8" s="11">
        <v>6067</v>
      </c>
      <c r="I8" s="216">
        <f t="shared" ref="I8:I19" si="1">H8+H8*35%</f>
        <v>8190.45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30" customFormat="1" ht="15.75" customHeight="1">
      <c r="A9" s="217" t="s">
        <v>924</v>
      </c>
      <c r="B9" s="57" t="s">
        <v>7</v>
      </c>
      <c r="C9" s="206">
        <v>5631</v>
      </c>
      <c r="D9" s="216">
        <f t="shared" si="0"/>
        <v>7601.85</v>
      </c>
      <c r="E9" s="29"/>
      <c r="F9" s="10" t="s">
        <v>455</v>
      </c>
      <c r="G9" s="163" t="s">
        <v>7</v>
      </c>
      <c r="H9" s="11">
        <v>6324</v>
      </c>
      <c r="I9" s="216">
        <f t="shared" si="1"/>
        <v>8537.4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0" customFormat="1" ht="15" customHeight="1">
      <c r="A10" s="467" t="s">
        <v>107</v>
      </c>
      <c r="B10" s="467"/>
      <c r="C10" s="467"/>
      <c r="D10" s="467"/>
      <c r="E10" s="29"/>
      <c r="F10" s="10" t="s">
        <v>456</v>
      </c>
      <c r="G10" s="163" t="s">
        <v>7</v>
      </c>
      <c r="H10" s="11">
        <v>6536</v>
      </c>
      <c r="I10" s="216">
        <f t="shared" si="1"/>
        <v>8823.6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30" customFormat="1" ht="15" customHeight="1">
      <c r="A11" s="217" t="s">
        <v>883</v>
      </c>
      <c r="B11" s="301" t="s">
        <v>7</v>
      </c>
      <c r="C11" s="252">
        <v>6097</v>
      </c>
      <c r="D11" s="60">
        <f>C11+C11*35%</f>
        <v>8230.9500000000007</v>
      </c>
      <c r="E11" s="29"/>
      <c r="F11" s="10" t="s">
        <v>457</v>
      </c>
      <c r="G11" s="163" t="s">
        <v>7</v>
      </c>
      <c r="H11" s="11">
        <v>6732</v>
      </c>
      <c r="I11" s="216">
        <f t="shared" si="1"/>
        <v>9088.2000000000007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30" customFormat="1" ht="15" customHeight="1">
      <c r="A12" s="217" t="s">
        <v>884</v>
      </c>
      <c r="B12" s="301" t="s">
        <v>7</v>
      </c>
      <c r="C12" s="252">
        <v>6341</v>
      </c>
      <c r="D12" s="60">
        <f>C12+C12*35%</f>
        <v>8560.35</v>
      </c>
      <c r="E12" s="29"/>
      <c r="F12" s="10" t="s">
        <v>458</v>
      </c>
      <c r="G12" s="163" t="s">
        <v>7</v>
      </c>
      <c r="H12" s="11">
        <v>6929</v>
      </c>
      <c r="I12" s="216">
        <f t="shared" si="1"/>
        <v>9354.15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0" customFormat="1" ht="15" customHeight="1">
      <c r="A13" s="473" t="s">
        <v>448</v>
      </c>
      <c r="B13" s="474"/>
      <c r="C13" s="474"/>
      <c r="D13" s="474"/>
      <c r="E13" s="29"/>
      <c r="F13" s="10" t="s">
        <v>459</v>
      </c>
      <c r="G13" s="163" t="s">
        <v>7</v>
      </c>
      <c r="H13" s="11">
        <v>7141</v>
      </c>
      <c r="I13" s="216">
        <f t="shared" si="1"/>
        <v>9640.35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30" customFormat="1" ht="15" customHeight="1">
      <c r="A14" s="471" t="s">
        <v>449</v>
      </c>
      <c r="B14" s="472"/>
      <c r="C14" s="472"/>
      <c r="D14" s="472"/>
      <c r="E14" s="29"/>
      <c r="F14" s="10" t="s">
        <v>460</v>
      </c>
      <c r="G14" s="163" t="s">
        <v>7</v>
      </c>
      <c r="H14" s="11">
        <v>7337</v>
      </c>
      <c r="I14" s="216">
        <f t="shared" si="1"/>
        <v>9904.9500000000007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32" customFormat="1" ht="15" customHeight="1">
      <c r="A15" s="51" t="s">
        <v>517</v>
      </c>
      <c r="B15" s="49" t="s">
        <v>7</v>
      </c>
      <c r="C15" s="52">
        <v>4872.3100000000004</v>
      </c>
      <c r="D15" s="159">
        <f>C15+C15*35%</f>
        <v>6577.6185000000005</v>
      </c>
      <c r="E15" s="31"/>
      <c r="F15" s="10" t="s">
        <v>461</v>
      </c>
      <c r="G15" s="163" t="s">
        <v>7</v>
      </c>
      <c r="H15" s="11">
        <v>7535</v>
      </c>
      <c r="I15" s="216">
        <f t="shared" si="1"/>
        <v>10172.25</v>
      </c>
      <c r="J15" s="6"/>
      <c r="K15" s="232"/>
      <c r="L15" s="23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32" customFormat="1" ht="15" customHeight="1">
      <c r="A16" s="51" t="s">
        <v>518</v>
      </c>
      <c r="B16" s="49" t="s">
        <v>7</v>
      </c>
      <c r="C16" s="52">
        <v>5242.8500000000004</v>
      </c>
      <c r="D16" s="159">
        <f t="shared" ref="D16:D30" si="2">C16+C16*35%</f>
        <v>7077.8474999999999</v>
      </c>
      <c r="E16" s="31"/>
      <c r="F16" s="10" t="s">
        <v>462</v>
      </c>
      <c r="G16" s="163" t="s">
        <v>7</v>
      </c>
      <c r="H16" s="11">
        <v>7746</v>
      </c>
      <c r="I16" s="216">
        <f t="shared" si="1"/>
        <v>10457.1</v>
      </c>
      <c r="J16" s="6"/>
      <c r="K16" s="232"/>
      <c r="L16" s="23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32" customFormat="1" ht="15" customHeight="1">
      <c r="A17" s="51" t="s">
        <v>519</v>
      </c>
      <c r="B17" s="49" t="s">
        <v>7</v>
      </c>
      <c r="C17" s="52">
        <v>5570.71</v>
      </c>
      <c r="D17" s="159">
        <f t="shared" si="2"/>
        <v>7520.4584999999997</v>
      </c>
      <c r="E17" s="31"/>
      <c r="F17" s="10" t="s">
        <v>463</v>
      </c>
      <c r="G17" s="163" t="s">
        <v>7</v>
      </c>
      <c r="H17" s="11">
        <v>7943</v>
      </c>
      <c r="I17" s="216">
        <f t="shared" si="1"/>
        <v>10723.05</v>
      </c>
      <c r="J17" s="6"/>
      <c r="K17" s="232"/>
      <c r="L17" s="23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32" customFormat="1" ht="15" customHeight="1">
      <c r="A18" s="51" t="s">
        <v>520</v>
      </c>
      <c r="B18" s="49" t="s">
        <v>7</v>
      </c>
      <c r="C18" s="52">
        <v>5921.85</v>
      </c>
      <c r="D18" s="159">
        <f t="shared" si="2"/>
        <v>7994.4975000000004</v>
      </c>
      <c r="E18" s="31"/>
      <c r="F18" s="10" t="s">
        <v>464</v>
      </c>
      <c r="G18" s="163" t="s">
        <v>7</v>
      </c>
      <c r="H18" s="11">
        <v>8140</v>
      </c>
      <c r="I18" s="216">
        <f t="shared" si="1"/>
        <v>10989</v>
      </c>
      <c r="J18" s="6"/>
      <c r="K18" s="232"/>
      <c r="L18" s="231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32" customFormat="1" ht="15" customHeight="1">
      <c r="A19" s="51" t="s">
        <v>521</v>
      </c>
      <c r="B19" s="49" t="s">
        <v>7</v>
      </c>
      <c r="C19" s="52">
        <v>6272.02</v>
      </c>
      <c r="D19" s="159">
        <f t="shared" si="2"/>
        <v>8467.2270000000008</v>
      </c>
      <c r="E19" s="31"/>
      <c r="F19" s="10" t="s">
        <v>465</v>
      </c>
      <c r="G19" s="163" t="s">
        <v>7</v>
      </c>
      <c r="H19" s="11">
        <v>8336</v>
      </c>
      <c r="I19" s="216">
        <f t="shared" si="1"/>
        <v>11253.6</v>
      </c>
      <c r="J19" s="6"/>
      <c r="K19" s="232"/>
      <c r="L19" s="23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32" customFormat="1" ht="17.25" customHeight="1">
      <c r="A20" s="51" t="s">
        <v>522</v>
      </c>
      <c r="B20" s="49" t="s">
        <v>7</v>
      </c>
      <c r="C20" s="52">
        <v>6622.19</v>
      </c>
      <c r="D20" s="159">
        <f t="shared" si="2"/>
        <v>8939.9565000000002</v>
      </c>
      <c r="E20" s="31"/>
      <c r="F20" s="480" t="s">
        <v>774</v>
      </c>
      <c r="G20" s="481"/>
      <c r="H20" s="481"/>
      <c r="I20" s="481"/>
      <c r="J20" s="104"/>
      <c r="K20" s="232"/>
      <c r="L20" s="23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32" customFormat="1" ht="15" customHeight="1">
      <c r="A21" s="51" t="s">
        <v>523</v>
      </c>
      <c r="B21" s="49" t="s">
        <v>7</v>
      </c>
      <c r="C21" s="52">
        <v>6973.33</v>
      </c>
      <c r="D21" s="159">
        <f t="shared" si="2"/>
        <v>9413.9954999999991</v>
      </c>
      <c r="E21" s="31"/>
      <c r="F21" s="478" t="s">
        <v>775</v>
      </c>
      <c r="G21" s="479"/>
      <c r="H21" s="479"/>
      <c r="I21" s="479"/>
      <c r="J21" s="6"/>
      <c r="K21" s="232"/>
      <c r="L21" s="23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32" customFormat="1" ht="15" customHeight="1">
      <c r="A22" s="51" t="s">
        <v>524</v>
      </c>
      <c r="B22" s="49" t="s">
        <v>7</v>
      </c>
      <c r="C22" s="52">
        <v>7323.5</v>
      </c>
      <c r="D22" s="159">
        <f t="shared" si="2"/>
        <v>9886.7250000000004</v>
      </c>
      <c r="E22" s="31"/>
      <c r="F22" s="217" t="s">
        <v>474</v>
      </c>
      <c r="G22" s="318" t="s">
        <v>7</v>
      </c>
      <c r="H22" s="252">
        <v>7642</v>
      </c>
      <c r="I22" s="264">
        <f>H22+H22*35%</f>
        <v>10316.700000000001</v>
      </c>
      <c r="J22" s="6"/>
      <c r="K22" s="232"/>
      <c r="L22" s="23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32" customFormat="1" ht="15" customHeight="1">
      <c r="A23" s="51" t="s">
        <v>525</v>
      </c>
      <c r="B23" s="49" t="s">
        <v>7</v>
      </c>
      <c r="C23" s="52">
        <v>7674.64</v>
      </c>
      <c r="D23" s="159">
        <f t="shared" si="2"/>
        <v>10360.763999999999</v>
      </c>
      <c r="E23" s="31"/>
      <c r="F23" s="217" t="s">
        <v>475</v>
      </c>
      <c r="G23" s="318" t="s">
        <v>7</v>
      </c>
      <c r="H23" s="252">
        <v>8399</v>
      </c>
      <c r="I23" s="264">
        <f t="shared" ref="I23:I34" si="3">H23+H23*35%</f>
        <v>11338.65</v>
      </c>
      <c r="J23" s="6"/>
      <c r="K23" s="232"/>
      <c r="L23" s="23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32" customFormat="1" ht="16">
      <c r="A24" s="51" t="s">
        <v>526</v>
      </c>
      <c r="B24" s="49" t="s">
        <v>7</v>
      </c>
      <c r="C24" s="52">
        <v>8024.81</v>
      </c>
      <c r="D24" s="159">
        <f t="shared" si="2"/>
        <v>10833.4935</v>
      </c>
      <c r="E24" s="31"/>
      <c r="F24" s="217" t="s">
        <v>476</v>
      </c>
      <c r="G24" s="318" t="s">
        <v>7</v>
      </c>
      <c r="H24" s="252">
        <v>9104</v>
      </c>
      <c r="I24" s="264">
        <f t="shared" si="3"/>
        <v>12290.4</v>
      </c>
      <c r="J24" s="6"/>
      <c r="K24" s="232"/>
      <c r="L24" s="23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32" customFormat="1" ht="16">
      <c r="A25" s="51" t="s">
        <v>527</v>
      </c>
      <c r="B25" s="49" t="s">
        <v>7</v>
      </c>
      <c r="C25" s="52">
        <v>8374.98</v>
      </c>
      <c r="D25" s="159">
        <f t="shared" si="2"/>
        <v>11306.222999999998</v>
      </c>
      <c r="E25" s="31"/>
      <c r="F25" s="217" t="s">
        <v>477</v>
      </c>
      <c r="G25" s="318" t="s">
        <v>7</v>
      </c>
      <c r="H25" s="252">
        <v>9833</v>
      </c>
      <c r="I25" s="264">
        <f t="shared" si="3"/>
        <v>13274.55</v>
      </c>
      <c r="J25" s="6"/>
      <c r="K25" s="232"/>
      <c r="L25" s="231"/>
      <c r="M25" s="23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32" customFormat="1" ht="15" customHeight="1">
      <c r="A26" s="51" t="s">
        <v>528</v>
      </c>
      <c r="B26" s="49" t="s">
        <v>7</v>
      </c>
      <c r="C26" s="52">
        <v>8726.1200000000008</v>
      </c>
      <c r="D26" s="159">
        <f t="shared" si="2"/>
        <v>11780.262000000001</v>
      </c>
      <c r="E26" s="31"/>
      <c r="F26" s="217" t="s">
        <v>478</v>
      </c>
      <c r="G26" s="318" t="s">
        <v>7</v>
      </c>
      <c r="H26" s="252">
        <v>10561</v>
      </c>
      <c r="I26" s="264">
        <f t="shared" si="3"/>
        <v>14257.35</v>
      </c>
      <c r="J26" s="6"/>
      <c r="K26" s="232"/>
      <c r="L26" s="231"/>
      <c r="M26" s="231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s="32" customFormat="1" ht="16">
      <c r="A27" s="51" t="s">
        <v>529</v>
      </c>
      <c r="B27" s="49" t="s">
        <v>7</v>
      </c>
      <c r="C27" s="52">
        <v>9076.2900000000009</v>
      </c>
      <c r="D27" s="159">
        <f t="shared" si="2"/>
        <v>12252.9915</v>
      </c>
      <c r="E27" s="31"/>
      <c r="F27" s="217" t="s">
        <v>479</v>
      </c>
      <c r="G27" s="318" t="s">
        <v>7</v>
      </c>
      <c r="H27" s="252">
        <v>11290</v>
      </c>
      <c r="I27" s="264">
        <f t="shared" si="3"/>
        <v>15241.5</v>
      </c>
      <c r="J27" s="6"/>
      <c r="K27" s="232"/>
      <c r="L27" s="231"/>
      <c r="M27" s="23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s="32" customFormat="1" ht="16">
      <c r="A28" s="473" t="s">
        <v>926</v>
      </c>
      <c r="B28" s="474"/>
      <c r="C28" s="474"/>
      <c r="D28" s="474"/>
      <c r="E28" s="31"/>
      <c r="F28" s="217" t="s">
        <v>480</v>
      </c>
      <c r="G28" s="318" t="s">
        <v>7</v>
      </c>
      <c r="H28" s="252">
        <v>12018</v>
      </c>
      <c r="I28" s="264">
        <f t="shared" si="3"/>
        <v>16224.3</v>
      </c>
      <c r="J28" s="6"/>
      <c r="K28" s="232"/>
      <c r="L28" s="231"/>
      <c r="M28" s="231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s="32" customFormat="1" ht="14">
      <c r="A29" s="51" t="s">
        <v>467</v>
      </c>
      <c r="B29" s="49" t="s">
        <v>7</v>
      </c>
      <c r="C29" s="52">
        <v>379</v>
      </c>
      <c r="D29" s="159">
        <f t="shared" si="2"/>
        <v>511.65</v>
      </c>
      <c r="E29" s="31"/>
      <c r="F29" s="217" t="s">
        <v>481</v>
      </c>
      <c r="G29" s="318" t="s">
        <v>7</v>
      </c>
      <c r="H29" s="252">
        <v>12746</v>
      </c>
      <c r="I29" s="264">
        <f t="shared" si="3"/>
        <v>17207.099999999999</v>
      </c>
      <c r="J29" s="6"/>
      <c r="K29" s="6"/>
      <c r="L29" s="23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32" customFormat="1" ht="14">
      <c r="A30" s="51" t="s">
        <v>773</v>
      </c>
      <c r="B30" s="49" t="s">
        <v>7</v>
      </c>
      <c r="C30" s="52">
        <v>137</v>
      </c>
      <c r="D30" s="159">
        <f t="shared" si="2"/>
        <v>184.95</v>
      </c>
      <c r="E30" s="31"/>
      <c r="F30" s="217" t="s">
        <v>482</v>
      </c>
      <c r="G30" s="318" t="s">
        <v>7</v>
      </c>
      <c r="H30" s="252">
        <v>13474</v>
      </c>
      <c r="I30" s="264">
        <f t="shared" si="3"/>
        <v>18189.900000000001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s="32" customFormat="1" ht="14">
      <c r="A31" s="473" t="s">
        <v>448</v>
      </c>
      <c r="B31" s="474"/>
      <c r="C31" s="474"/>
      <c r="D31" s="474"/>
      <c r="E31" s="31"/>
      <c r="F31" s="217" t="s">
        <v>483</v>
      </c>
      <c r="G31" s="318" t="s">
        <v>7</v>
      </c>
      <c r="H31" s="252">
        <v>14201</v>
      </c>
      <c r="I31" s="264">
        <f t="shared" si="3"/>
        <v>19171.349999999999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32" customFormat="1" ht="14">
      <c r="A32" s="471" t="s">
        <v>766</v>
      </c>
      <c r="B32" s="472"/>
      <c r="C32" s="472"/>
      <c r="D32" s="472"/>
      <c r="E32" s="31"/>
      <c r="F32" s="217" t="s">
        <v>484</v>
      </c>
      <c r="G32" s="318" t="s">
        <v>7</v>
      </c>
      <c r="H32" s="252">
        <v>14931</v>
      </c>
      <c r="I32" s="264">
        <f t="shared" si="3"/>
        <v>20156.849999999999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s="32" customFormat="1" ht="14">
      <c r="A33" s="217" t="s">
        <v>517</v>
      </c>
      <c r="B33" s="57" t="s">
        <v>7</v>
      </c>
      <c r="C33" s="252">
        <v>4836</v>
      </c>
      <c r="D33" s="60">
        <f t="shared" ref="D33:D45" si="4">C33+C33*35%</f>
        <v>6528.6</v>
      </c>
      <c r="E33" s="186"/>
      <c r="F33" s="217" t="s">
        <v>485</v>
      </c>
      <c r="G33" s="318" t="s">
        <v>7</v>
      </c>
      <c r="H33" s="252">
        <v>15658</v>
      </c>
      <c r="I33" s="264">
        <f t="shared" si="3"/>
        <v>21138.3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32" customFormat="1" ht="14">
      <c r="A34" s="217" t="s">
        <v>518</v>
      </c>
      <c r="B34" s="57" t="s">
        <v>7</v>
      </c>
      <c r="C34" s="252">
        <v>5163</v>
      </c>
      <c r="D34" s="60">
        <f t="shared" si="4"/>
        <v>6970.05</v>
      </c>
      <c r="E34" s="186"/>
      <c r="F34" s="217" t="s">
        <v>486</v>
      </c>
      <c r="G34" s="318" t="s">
        <v>7</v>
      </c>
      <c r="H34" s="252">
        <v>16387</v>
      </c>
      <c r="I34" s="264">
        <f t="shared" si="3"/>
        <v>22122.45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s="32" customFormat="1" ht="14">
      <c r="A35" s="217" t="s">
        <v>519</v>
      </c>
      <c r="B35" s="57" t="s">
        <v>7</v>
      </c>
      <c r="C35" s="252">
        <v>5449</v>
      </c>
      <c r="D35" s="60">
        <f t="shared" si="4"/>
        <v>7356.15</v>
      </c>
      <c r="E35" s="186"/>
      <c r="F35" s="480" t="s">
        <v>774</v>
      </c>
      <c r="G35" s="481"/>
      <c r="H35" s="481"/>
      <c r="I35" s="48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s="32" customFormat="1" ht="15" customHeight="1">
      <c r="A36" s="217" t="s">
        <v>520</v>
      </c>
      <c r="B36" s="57" t="s">
        <v>7</v>
      </c>
      <c r="C36" s="252">
        <v>5753</v>
      </c>
      <c r="D36" s="60">
        <f t="shared" si="4"/>
        <v>7766.55</v>
      </c>
      <c r="E36" s="186"/>
      <c r="F36" s="478" t="s">
        <v>775</v>
      </c>
      <c r="G36" s="479"/>
      <c r="H36" s="479"/>
      <c r="I36" s="47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32" customFormat="1" ht="14">
      <c r="A37" s="217" t="s">
        <v>521</v>
      </c>
      <c r="B37" s="57" t="s">
        <v>7</v>
      </c>
      <c r="C37" s="252">
        <v>6059</v>
      </c>
      <c r="D37" s="60">
        <f t="shared" si="4"/>
        <v>8179.65</v>
      </c>
      <c r="E37" s="186"/>
      <c r="F37" s="217" t="s">
        <v>940</v>
      </c>
      <c r="G37" s="318" t="s">
        <v>7</v>
      </c>
      <c r="H37" s="252">
        <v>8786</v>
      </c>
      <c r="I37" s="60">
        <f>H37+H37*35%</f>
        <v>11861.1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s="32" customFormat="1" ht="14">
      <c r="A38" s="217" t="s">
        <v>522</v>
      </c>
      <c r="B38" s="57" t="s">
        <v>7</v>
      </c>
      <c r="C38" s="252">
        <v>6364</v>
      </c>
      <c r="D38" s="60">
        <f t="shared" si="4"/>
        <v>8591.4</v>
      </c>
      <c r="E38" s="186"/>
      <c r="F38" s="217" t="s">
        <v>941</v>
      </c>
      <c r="G38" s="318" t="s">
        <v>7</v>
      </c>
      <c r="H38" s="252">
        <v>9537</v>
      </c>
      <c r="I38" s="60">
        <f t="shared" ref="I38:I49" si="5">H38+H38*35%</f>
        <v>12874.95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s="32" customFormat="1" ht="14">
      <c r="A39" s="217" t="s">
        <v>523</v>
      </c>
      <c r="B39" s="57" t="s">
        <v>7</v>
      </c>
      <c r="C39" s="252">
        <v>6668</v>
      </c>
      <c r="D39" s="60">
        <f t="shared" si="4"/>
        <v>9001.7999999999993</v>
      </c>
      <c r="E39" s="186"/>
      <c r="F39" s="217" t="s">
        <v>942</v>
      </c>
      <c r="G39" s="318" t="s">
        <v>7</v>
      </c>
      <c r="H39" s="252">
        <v>10237</v>
      </c>
      <c r="I39" s="60">
        <f t="shared" si="5"/>
        <v>13819.95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s="32" customFormat="1" ht="14">
      <c r="A40" s="217" t="s">
        <v>524</v>
      </c>
      <c r="B40" s="57" t="s">
        <v>7</v>
      </c>
      <c r="C40" s="252">
        <v>6973</v>
      </c>
      <c r="D40" s="60">
        <f t="shared" si="4"/>
        <v>9413.5499999999993</v>
      </c>
      <c r="E40" s="186"/>
      <c r="F40" s="217" t="s">
        <v>943</v>
      </c>
      <c r="G40" s="318" t="s">
        <v>7</v>
      </c>
      <c r="H40" s="252">
        <v>10962</v>
      </c>
      <c r="I40" s="60">
        <f t="shared" si="5"/>
        <v>14798.7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s="32" customFormat="1" ht="14">
      <c r="A41" s="217" t="s">
        <v>525</v>
      </c>
      <c r="B41" s="57" t="s">
        <v>7</v>
      </c>
      <c r="C41" s="252">
        <v>7277</v>
      </c>
      <c r="D41" s="60">
        <f t="shared" si="4"/>
        <v>9823.9500000000007</v>
      </c>
      <c r="E41" s="186"/>
      <c r="F41" s="217" t="s">
        <v>944</v>
      </c>
      <c r="G41" s="318" t="s">
        <v>7</v>
      </c>
      <c r="H41" s="252">
        <v>11685</v>
      </c>
      <c r="I41" s="60">
        <f t="shared" si="5"/>
        <v>15774.75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s="32" customFormat="1" ht="14">
      <c r="A42" s="217" t="s">
        <v>526</v>
      </c>
      <c r="B42" s="57" t="s">
        <v>7</v>
      </c>
      <c r="C42" s="252">
        <v>7583</v>
      </c>
      <c r="D42" s="60">
        <f t="shared" si="4"/>
        <v>10237.049999999999</v>
      </c>
      <c r="E42" s="186"/>
      <c r="F42" s="217" t="s">
        <v>945</v>
      </c>
      <c r="G42" s="318" t="s">
        <v>7</v>
      </c>
      <c r="H42" s="252">
        <v>12409</v>
      </c>
      <c r="I42" s="60">
        <f t="shared" si="5"/>
        <v>16752.150000000001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s="32" customFormat="1" ht="15" customHeight="1">
      <c r="A43" s="217" t="s">
        <v>527</v>
      </c>
      <c r="B43" s="57" t="s">
        <v>7</v>
      </c>
      <c r="C43" s="252">
        <v>7888</v>
      </c>
      <c r="D43" s="60">
        <f t="shared" si="4"/>
        <v>10648.8</v>
      </c>
      <c r="E43" s="186"/>
      <c r="F43" s="217" t="s">
        <v>946</v>
      </c>
      <c r="G43" s="318" t="s">
        <v>7</v>
      </c>
      <c r="H43" s="252">
        <v>13132</v>
      </c>
      <c r="I43" s="60">
        <f t="shared" si="5"/>
        <v>17728.2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s="32" customFormat="1" ht="14">
      <c r="A44" s="217" t="s">
        <v>528</v>
      </c>
      <c r="B44" s="57" t="s">
        <v>7</v>
      </c>
      <c r="C44" s="252">
        <v>8193</v>
      </c>
      <c r="D44" s="60">
        <f t="shared" si="4"/>
        <v>11060.55</v>
      </c>
      <c r="E44" s="186"/>
      <c r="F44" s="217" t="s">
        <v>947</v>
      </c>
      <c r="G44" s="318" t="s">
        <v>7</v>
      </c>
      <c r="H44" s="252">
        <v>13854</v>
      </c>
      <c r="I44" s="60">
        <f t="shared" si="5"/>
        <v>18702.900000000001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s="32" customFormat="1" ht="14">
      <c r="A45" s="217" t="s">
        <v>529</v>
      </c>
      <c r="B45" s="57" t="s">
        <v>7</v>
      </c>
      <c r="C45" s="252">
        <v>8498</v>
      </c>
      <c r="D45" s="60">
        <f t="shared" si="4"/>
        <v>11472.3</v>
      </c>
      <c r="E45" s="186"/>
      <c r="F45" s="217" t="s">
        <v>948</v>
      </c>
      <c r="G45" s="318" t="s">
        <v>7</v>
      </c>
      <c r="H45" s="252">
        <v>14579</v>
      </c>
      <c r="I45" s="60">
        <f t="shared" si="5"/>
        <v>19681.650000000001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s="32" customFormat="1" ht="14">
      <c r="A46" s="475" t="s">
        <v>749</v>
      </c>
      <c r="B46" s="476"/>
      <c r="C46" s="476"/>
      <c r="D46" s="477"/>
      <c r="E46" s="186"/>
      <c r="F46" s="217" t="s">
        <v>949</v>
      </c>
      <c r="G46" s="318" t="s">
        <v>7</v>
      </c>
      <c r="H46" s="252">
        <v>15302</v>
      </c>
      <c r="I46" s="60">
        <f t="shared" si="5"/>
        <v>20657.7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s="32" customFormat="1" ht="14">
      <c r="A47" s="259" t="s">
        <v>750</v>
      </c>
      <c r="B47" s="57" t="s">
        <v>7</v>
      </c>
      <c r="C47" s="55">
        <v>1962.1</v>
      </c>
      <c r="D47" s="60">
        <f>C47+C47*35%</f>
        <v>2648.835</v>
      </c>
      <c r="E47" s="186"/>
      <c r="F47" s="217" t="s">
        <v>950</v>
      </c>
      <c r="G47" s="318" t="s">
        <v>7</v>
      </c>
      <c r="H47" s="252">
        <v>16025</v>
      </c>
      <c r="I47" s="60">
        <f t="shared" si="5"/>
        <v>21633.75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s="32" customFormat="1" ht="14">
      <c r="A48" s="259" t="s">
        <v>751</v>
      </c>
      <c r="B48" s="57" t="s">
        <v>7</v>
      </c>
      <c r="C48" s="55">
        <v>2738.1</v>
      </c>
      <c r="D48" s="60">
        <f t="shared" ref="D48:D49" si="6">C48+C48*35%</f>
        <v>3696.4349999999999</v>
      </c>
      <c r="E48" s="186"/>
      <c r="F48" s="217" t="s">
        <v>951</v>
      </c>
      <c r="G48" s="318" t="s">
        <v>7</v>
      </c>
      <c r="H48" s="252">
        <v>16749</v>
      </c>
      <c r="I48" s="60">
        <f t="shared" si="5"/>
        <v>22611.15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s="32" customFormat="1" ht="14">
      <c r="A49" s="259" t="s">
        <v>752</v>
      </c>
      <c r="B49" s="57" t="s">
        <v>7</v>
      </c>
      <c r="C49" s="55">
        <v>5343.1</v>
      </c>
      <c r="D49" s="60">
        <f t="shared" si="6"/>
        <v>7213.1850000000004</v>
      </c>
      <c r="E49" s="186"/>
      <c r="F49" s="217" t="s">
        <v>952</v>
      </c>
      <c r="G49" s="318" t="s">
        <v>7</v>
      </c>
      <c r="H49" s="252">
        <v>17473</v>
      </c>
      <c r="I49" s="60">
        <f t="shared" si="5"/>
        <v>23588.55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s="32" customFormat="1" ht="14">
      <c r="A50" s="7"/>
      <c r="B50" s="7"/>
      <c r="C50" s="7"/>
      <c r="D50" s="45"/>
      <c r="E50" s="31"/>
      <c r="F50" s="7"/>
      <c r="G50" s="7"/>
      <c r="H50" s="7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s="32" customFormat="1" ht="14">
      <c r="A51" s="7"/>
      <c r="B51" s="7"/>
      <c r="C51" s="7"/>
      <c r="D51" s="45"/>
      <c r="E51" s="251"/>
      <c r="F51" s="7"/>
      <c r="G51" s="7"/>
      <c r="H51" s="7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32" customFormat="1" ht="14">
      <c r="A52" s="7"/>
      <c r="B52" s="7"/>
      <c r="C52" s="7"/>
      <c r="D52" s="44"/>
      <c r="E52" s="17"/>
      <c r="F52" s="4"/>
      <c r="G52" s="7"/>
      <c r="H52" s="7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s="32" customFormat="1" ht="14">
      <c r="A53" s="7"/>
      <c r="B53" s="7"/>
      <c r="C53" s="7"/>
      <c r="D53" s="44"/>
      <c r="E53" s="17"/>
      <c r="F53" s="4"/>
      <c r="G53" s="7"/>
      <c r="H53" s="7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s="32" customFormat="1" ht="14">
      <c r="A54" s="7"/>
      <c r="B54" s="7"/>
      <c r="C54" s="7"/>
      <c r="D54" s="44"/>
      <c r="E54" s="17"/>
      <c r="F54" s="4"/>
      <c r="G54" s="7"/>
      <c r="H54" s="7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32" customFormat="1" ht="14">
      <c r="A55" s="7"/>
      <c r="B55" s="7"/>
      <c r="C55" s="7"/>
      <c r="D55" s="44"/>
      <c r="E55" s="17"/>
      <c r="F55" s="4"/>
      <c r="G55" s="7"/>
      <c r="H55" s="7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32" customFormat="1" ht="14">
      <c r="A56" s="7"/>
      <c r="B56" s="7"/>
      <c r="C56" s="7"/>
      <c r="D56" s="44"/>
      <c r="E56" s="17"/>
      <c r="F56" s="4"/>
      <c r="G56" s="7"/>
      <c r="H56" s="7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>
      <c r="D57" s="44"/>
      <c r="E57" s="44"/>
      <c r="F57" s="4"/>
    </row>
  </sheetData>
  <customSheetViews>
    <customSheetView guid="{C10D487A-7E93-4C21-B7D8-FC37D0A2CCCC}" showPageBreaks="1" printArea="1" view="pageBreakPreview" topLeftCell="A13">
      <selection activeCell="A3" sqref="A3:I3"/>
      <pageMargins left="0.25" right="0.25" top="0.75" bottom="0.75" header="0.3" footer="0.3"/>
      <pageSetup paperSize="9" scale="56" orientation="portrait" r:id="rId1"/>
    </customSheetView>
  </customSheetViews>
  <mergeCells count="17">
    <mergeCell ref="A14:D14"/>
    <mergeCell ref="A5:D5"/>
    <mergeCell ref="A28:D28"/>
    <mergeCell ref="A46:D46"/>
    <mergeCell ref="F36:I36"/>
    <mergeCell ref="F20:I20"/>
    <mergeCell ref="F21:I21"/>
    <mergeCell ref="A31:D31"/>
    <mergeCell ref="A32:D32"/>
    <mergeCell ref="F35:I35"/>
    <mergeCell ref="A13:D13"/>
    <mergeCell ref="A1:I1"/>
    <mergeCell ref="A2:I2"/>
    <mergeCell ref="A3:I3"/>
    <mergeCell ref="A10:D10"/>
    <mergeCell ref="F5:I5"/>
    <mergeCell ref="F6:I6"/>
  </mergeCells>
  <printOptions horizontalCentered="1"/>
  <pageMargins left="0" right="0" top="0.19685039370078741" bottom="0" header="0" footer="0"/>
  <pageSetup paperSize="9" scale="61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75"/>
  <sheetViews>
    <sheetView showGridLines="0" view="pageBreakPreview" zoomScaleNormal="100" zoomScaleSheetLayoutView="100" workbookViewId="0">
      <selection activeCell="AB7" sqref="AB7"/>
    </sheetView>
  </sheetViews>
  <sheetFormatPr baseColWidth="10" defaultColWidth="8.83203125" defaultRowHeight="13"/>
  <cols>
    <col min="1" max="1" width="7.5" style="7" customWidth="1"/>
    <col min="2" max="2" width="6.33203125" style="7" customWidth="1"/>
    <col min="3" max="3" width="4.1640625" style="7" customWidth="1"/>
    <col min="4" max="4" width="10" style="7" customWidth="1"/>
    <col min="5" max="5" width="9.5" style="7" customWidth="1"/>
    <col min="6" max="6" width="9.33203125" style="7" customWidth="1"/>
    <col min="7" max="8" width="2.1640625" style="7" customWidth="1"/>
    <col min="9" max="9" width="2.5" style="7" customWidth="1"/>
    <col min="10" max="10" width="5.6640625" style="7" customWidth="1"/>
    <col min="11" max="11" width="2.5" style="4" customWidth="1"/>
    <col min="12" max="12" width="5.6640625" style="4" customWidth="1"/>
    <col min="13" max="13" width="1.5" style="4" customWidth="1"/>
    <col min="14" max="18" width="7.5" style="4" customWidth="1"/>
    <col min="19" max="19" width="2.83203125" style="4" customWidth="1"/>
    <col min="20" max="20" width="2.33203125" style="4" customWidth="1"/>
    <col min="21" max="21" width="4" style="4" customWidth="1"/>
    <col min="22" max="22" width="2.5" style="4" customWidth="1"/>
    <col min="23" max="23" width="5.6640625" style="4" customWidth="1"/>
    <col min="24" max="24" width="2.5" style="4" customWidth="1"/>
    <col min="25" max="25" width="6.6640625" style="4" customWidth="1"/>
    <col min="26" max="30" width="9.1640625" style="4"/>
    <col min="31" max="256" width="9.1640625" style="7"/>
    <col min="257" max="257" width="7.5" style="7" customWidth="1"/>
    <col min="258" max="258" width="5.1640625" style="7" customWidth="1"/>
    <col min="259" max="259" width="4.1640625" style="7" customWidth="1"/>
    <col min="260" max="262" width="7.5" style="7" customWidth="1"/>
    <col min="263" max="264" width="2.1640625" style="7" customWidth="1"/>
    <col min="265" max="265" width="2.5" style="7" customWidth="1"/>
    <col min="266" max="266" width="5.6640625" style="7" customWidth="1"/>
    <col min="267" max="267" width="2.5" style="7" customWidth="1"/>
    <col min="268" max="268" width="5.6640625" style="7" customWidth="1"/>
    <col min="269" max="269" width="1.5" style="7" customWidth="1"/>
    <col min="270" max="274" width="7.5" style="7" customWidth="1"/>
    <col min="275" max="276" width="2.33203125" style="7" customWidth="1"/>
    <col min="277" max="277" width="4" style="7" customWidth="1"/>
    <col min="278" max="278" width="2.5" style="7" customWidth="1"/>
    <col min="279" max="279" width="5.6640625" style="7" customWidth="1"/>
    <col min="280" max="280" width="2.5" style="7" customWidth="1"/>
    <col min="281" max="281" width="5.6640625" style="7" customWidth="1"/>
    <col min="282" max="512" width="9.1640625" style="7"/>
    <col min="513" max="513" width="7.5" style="7" customWidth="1"/>
    <col min="514" max="514" width="5.1640625" style="7" customWidth="1"/>
    <col min="515" max="515" width="4.1640625" style="7" customWidth="1"/>
    <col min="516" max="518" width="7.5" style="7" customWidth="1"/>
    <col min="519" max="520" width="2.1640625" style="7" customWidth="1"/>
    <col min="521" max="521" width="2.5" style="7" customWidth="1"/>
    <col min="522" max="522" width="5.6640625" style="7" customWidth="1"/>
    <col min="523" max="523" width="2.5" style="7" customWidth="1"/>
    <col min="524" max="524" width="5.6640625" style="7" customWidth="1"/>
    <col min="525" max="525" width="1.5" style="7" customWidth="1"/>
    <col min="526" max="530" width="7.5" style="7" customWidth="1"/>
    <col min="531" max="532" width="2.33203125" style="7" customWidth="1"/>
    <col min="533" max="533" width="4" style="7" customWidth="1"/>
    <col min="534" max="534" width="2.5" style="7" customWidth="1"/>
    <col min="535" max="535" width="5.6640625" style="7" customWidth="1"/>
    <col min="536" max="536" width="2.5" style="7" customWidth="1"/>
    <col min="537" max="537" width="5.6640625" style="7" customWidth="1"/>
    <col min="538" max="768" width="9.1640625" style="7"/>
    <col min="769" max="769" width="7.5" style="7" customWidth="1"/>
    <col min="770" max="770" width="5.1640625" style="7" customWidth="1"/>
    <col min="771" max="771" width="4.1640625" style="7" customWidth="1"/>
    <col min="772" max="774" width="7.5" style="7" customWidth="1"/>
    <col min="775" max="776" width="2.1640625" style="7" customWidth="1"/>
    <col min="777" max="777" width="2.5" style="7" customWidth="1"/>
    <col min="778" max="778" width="5.6640625" style="7" customWidth="1"/>
    <col min="779" max="779" width="2.5" style="7" customWidth="1"/>
    <col min="780" max="780" width="5.6640625" style="7" customWidth="1"/>
    <col min="781" max="781" width="1.5" style="7" customWidth="1"/>
    <col min="782" max="786" width="7.5" style="7" customWidth="1"/>
    <col min="787" max="788" width="2.33203125" style="7" customWidth="1"/>
    <col min="789" max="789" width="4" style="7" customWidth="1"/>
    <col min="790" max="790" width="2.5" style="7" customWidth="1"/>
    <col min="791" max="791" width="5.6640625" style="7" customWidth="1"/>
    <col min="792" max="792" width="2.5" style="7" customWidth="1"/>
    <col min="793" max="793" width="5.6640625" style="7" customWidth="1"/>
    <col min="794" max="1024" width="9.1640625" style="7"/>
    <col min="1025" max="1025" width="7.5" style="7" customWidth="1"/>
    <col min="1026" max="1026" width="5.1640625" style="7" customWidth="1"/>
    <col min="1027" max="1027" width="4.1640625" style="7" customWidth="1"/>
    <col min="1028" max="1030" width="7.5" style="7" customWidth="1"/>
    <col min="1031" max="1032" width="2.1640625" style="7" customWidth="1"/>
    <col min="1033" max="1033" width="2.5" style="7" customWidth="1"/>
    <col min="1034" max="1034" width="5.6640625" style="7" customWidth="1"/>
    <col min="1035" max="1035" width="2.5" style="7" customWidth="1"/>
    <col min="1036" max="1036" width="5.6640625" style="7" customWidth="1"/>
    <col min="1037" max="1037" width="1.5" style="7" customWidth="1"/>
    <col min="1038" max="1042" width="7.5" style="7" customWidth="1"/>
    <col min="1043" max="1044" width="2.33203125" style="7" customWidth="1"/>
    <col min="1045" max="1045" width="4" style="7" customWidth="1"/>
    <col min="1046" max="1046" width="2.5" style="7" customWidth="1"/>
    <col min="1047" max="1047" width="5.6640625" style="7" customWidth="1"/>
    <col min="1048" max="1048" width="2.5" style="7" customWidth="1"/>
    <col min="1049" max="1049" width="5.6640625" style="7" customWidth="1"/>
    <col min="1050" max="1280" width="9.1640625" style="7"/>
    <col min="1281" max="1281" width="7.5" style="7" customWidth="1"/>
    <col min="1282" max="1282" width="5.1640625" style="7" customWidth="1"/>
    <col min="1283" max="1283" width="4.1640625" style="7" customWidth="1"/>
    <col min="1284" max="1286" width="7.5" style="7" customWidth="1"/>
    <col min="1287" max="1288" width="2.1640625" style="7" customWidth="1"/>
    <col min="1289" max="1289" width="2.5" style="7" customWidth="1"/>
    <col min="1290" max="1290" width="5.6640625" style="7" customWidth="1"/>
    <col min="1291" max="1291" width="2.5" style="7" customWidth="1"/>
    <col min="1292" max="1292" width="5.6640625" style="7" customWidth="1"/>
    <col min="1293" max="1293" width="1.5" style="7" customWidth="1"/>
    <col min="1294" max="1298" width="7.5" style="7" customWidth="1"/>
    <col min="1299" max="1300" width="2.33203125" style="7" customWidth="1"/>
    <col min="1301" max="1301" width="4" style="7" customWidth="1"/>
    <col min="1302" max="1302" width="2.5" style="7" customWidth="1"/>
    <col min="1303" max="1303" width="5.6640625" style="7" customWidth="1"/>
    <col min="1304" max="1304" width="2.5" style="7" customWidth="1"/>
    <col min="1305" max="1305" width="5.6640625" style="7" customWidth="1"/>
    <col min="1306" max="1536" width="9.1640625" style="7"/>
    <col min="1537" max="1537" width="7.5" style="7" customWidth="1"/>
    <col min="1538" max="1538" width="5.1640625" style="7" customWidth="1"/>
    <col min="1539" max="1539" width="4.1640625" style="7" customWidth="1"/>
    <col min="1540" max="1542" width="7.5" style="7" customWidth="1"/>
    <col min="1543" max="1544" width="2.1640625" style="7" customWidth="1"/>
    <col min="1545" max="1545" width="2.5" style="7" customWidth="1"/>
    <col min="1546" max="1546" width="5.6640625" style="7" customWidth="1"/>
    <col min="1547" max="1547" width="2.5" style="7" customWidth="1"/>
    <col min="1548" max="1548" width="5.6640625" style="7" customWidth="1"/>
    <col min="1549" max="1549" width="1.5" style="7" customWidth="1"/>
    <col min="1550" max="1554" width="7.5" style="7" customWidth="1"/>
    <col min="1555" max="1556" width="2.33203125" style="7" customWidth="1"/>
    <col min="1557" max="1557" width="4" style="7" customWidth="1"/>
    <col min="1558" max="1558" width="2.5" style="7" customWidth="1"/>
    <col min="1559" max="1559" width="5.6640625" style="7" customWidth="1"/>
    <col min="1560" max="1560" width="2.5" style="7" customWidth="1"/>
    <col min="1561" max="1561" width="5.6640625" style="7" customWidth="1"/>
    <col min="1562" max="1792" width="9.1640625" style="7"/>
    <col min="1793" max="1793" width="7.5" style="7" customWidth="1"/>
    <col min="1794" max="1794" width="5.1640625" style="7" customWidth="1"/>
    <col min="1795" max="1795" width="4.1640625" style="7" customWidth="1"/>
    <col min="1796" max="1798" width="7.5" style="7" customWidth="1"/>
    <col min="1799" max="1800" width="2.1640625" style="7" customWidth="1"/>
    <col min="1801" max="1801" width="2.5" style="7" customWidth="1"/>
    <col min="1802" max="1802" width="5.6640625" style="7" customWidth="1"/>
    <col min="1803" max="1803" width="2.5" style="7" customWidth="1"/>
    <col min="1804" max="1804" width="5.6640625" style="7" customWidth="1"/>
    <col min="1805" max="1805" width="1.5" style="7" customWidth="1"/>
    <col min="1806" max="1810" width="7.5" style="7" customWidth="1"/>
    <col min="1811" max="1812" width="2.33203125" style="7" customWidth="1"/>
    <col min="1813" max="1813" width="4" style="7" customWidth="1"/>
    <col min="1814" max="1814" width="2.5" style="7" customWidth="1"/>
    <col min="1815" max="1815" width="5.6640625" style="7" customWidth="1"/>
    <col min="1816" max="1816" width="2.5" style="7" customWidth="1"/>
    <col min="1817" max="1817" width="5.6640625" style="7" customWidth="1"/>
    <col min="1818" max="2048" width="9.1640625" style="7"/>
    <col min="2049" max="2049" width="7.5" style="7" customWidth="1"/>
    <col min="2050" max="2050" width="5.1640625" style="7" customWidth="1"/>
    <col min="2051" max="2051" width="4.1640625" style="7" customWidth="1"/>
    <col min="2052" max="2054" width="7.5" style="7" customWidth="1"/>
    <col min="2055" max="2056" width="2.1640625" style="7" customWidth="1"/>
    <col min="2057" max="2057" width="2.5" style="7" customWidth="1"/>
    <col min="2058" max="2058" width="5.6640625" style="7" customWidth="1"/>
    <col min="2059" max="2059" width="2.5" style="7" customWidth="1"/>
    <col min="2060" max="2060" width="5.6640625" style="7" customWidth="1"/>
    <col min="2061" max="2061" width="1.5" style="7" customWidth="1"/>
    <col min="2062" max="2066" width="7.5" style="7" customWidth="1"/>
    <col min="2067" max="2068" width="2.33203125" style="7" customWidth="1"/>
    <col min="2069" max="2069" width="4" style="7" customWidth="1"/>
    <col min="2070" max="2070" width="2.5" style="7" customWidth="1"/>
    <col min="2071" max="2071" width="5.6640625" style="7" customWidth="1"/>
    <col min="2072" max="2072" width="2.5" style="7" customWidth="1"/>
    <col min="2073" max="2073" width="5.6640625" style="7" customWidth="1"/>
    <col min="2074" max="2304" width="9.1640625" style="7"/>
    <col min="2305" max="2305" width="7.5" style="7" customWidth="1"/>
    <col min="2306" max="2306" width="5.1640625" style="7" customWidth="1"/>
    <col min="2307" max="2307" width="4.1640625" style="7" customWidth="1"/>
    <col min="2308" max="2310" width="7.5" style="7" customWidth="1"/>
    <col min="2311" max="2312" width="2.1640625" style="7" customWidth="1"/>
    <col min="2313" max="2313" width="2.5" style="7" customWidth="1"/>
    <col min="2314" max="2314" width="5.6640625" style="7" customWidth="1"/>
    <col min="2315" max="2315" width="2.5" style="7" customWidth="1"/>
    <col min="2316" max="2316" width="5.6640625" style="7" customWidth="1"/>
    <col min="2317" max="2317" width="1.5" style="7" customWidth="1"/>
    <col min="2318" max="2322" width="7.5" style="7" customWidth="1"/>
    <col min="2323" max="2324" width="2.33203125" style="7" customWidth="1"/>
    <col min="2325" max="2325" width="4" style="7" customWidth="1"/>
    <col min="2326" max="2326" width="2.5" style="7" customWidth="1"/>
    <col min="2327" max="2327" width="5.6640625" style="7" customWidth="1"/>
    <col min="2328" max="2328" width="2.5" style="7" customWidth="1"/>
    <col min="2329" max="2329" width="5.6640625" style="7" customWidth="1"/>
    <col min="2330" max="2560" width="9.1640625" style="7"/>
    <col min="2561" max="2561" width="7.5" style="7" customWidth="1"/>
    <col min="2562" max="2562" width="5.1640625" style="7" customWidth="1"/>
    <col min="2563" max="2563" width="4.1640625" style="7" customWidth="1"/>
    <col min="2564" max="2566" width="7.5" style="7" customWidth="1"/>
    <col min="2567" max="2568" width="2.1640625" style="7" customWidth="1"/>
    <col min="2569" max="2569" width="2.5" style="7" customWidth="1"/>
    <col min="2570" max="2570" width="5.6640625" style="7" customWidth="1"/>
    <col min="2571" max="2571" width="2.5" style="7" customWidth="1"/>
    <col min="2572" max="2572" width="5.6640625" style="7" customWidth="1"/>
    <col min="2573" max="2573" width="1.5" style="7" customWidth="1"/>
    <col min="2574" max="2578" width="7.5" style="7" customWidth="1"/>
    <col min="2579" max="2580" width="2.33203125" style="7" customWidth="1"/>
    <col min="2581" max="2581" width="4" style="7" customWidth="1"/>
    <col min="2582" max="2582" width="2.5" style="7" customWidth="1"/>
    <col min="2583" max="2583" width="5.6640625" style="7" customWidth="1"/>
    <col min="2584" max="2584" width="2.5" style="7" customWidth="1"/>
    <col min="2585" max="2585" width="5.6640625" style="7" customWidth="1"/>
    <col min="2586" max="2816" width="9.1640625" style="7"/>
    <col min="2817" max="2817" width="7.5" style="7" customWidth="1"/>
    <col min="2818" max="2818" width="5.1640625" style="7" customWidth="1"/>
    <col min="2819" max="2819" width="4.1640625" style="7" customWidth="1"/>
    <col min="2820" max="2822" width="7.5" style="7" customWidth="1"/>
    <col min="2823" max="2824" width="2.1640625" style="7" customWidth="1"/>
    <col min="2825" max="2825" width="2.5" style="7" customWidth="1"/>
    <col min="2826" max="2826" width="5.6640625" style="7" customWidth="1"/>
    <col min="2827" max="2827" width="2.5" style="7" customWidth="1"/>
    <col min="2828" max="2828" width="5.6640625" style="7" customWidth="1"/>
    <col min="2829" max="2829" width="1.5" style="7" customWidth="1"/>
    <col min="2830" max="2834" width="7.5" style="7" customWidth="1"/>
    <col min="2835" max="2836" width="2.33203125" style="7" customWidth="1"/>
    <col min="2837" max="2837" width="4" style="7" customWidth="1"/>
    <col min="2838" max="2838" width="2.5" style="7" customWidth="1"/>
    <col min="2839" max="2839" width="5.6640625" style="7" customWidth="1"/>
    <col min="2840" max="2840" width="2.5" style="7" customWidth="1"/>
    <col min="2841" max="2841" width="5.6640625" style="7" customWidth="1"/>
    <col min="2842" max="3072" width="9.1640625" style="7"/>
    <col min="3073" max="3073" width="7.5" style="7" customWidth="1"/>
    <col min="3074" max="3074" width="5.1640625" style="7" customWidth="1"/>
    <col min="3075" max="3075" width="4.1640625" style="7" customWidth="1"/>
    <col min="3076" max="3078" width="7.5" style="7" customWidth="1"/>
    <col min="3079" max="3080" width="2.1640625" style="7" customWidth="1"/>
    <col min="3081" max="3081" width="2.5" style="7" customWidth="1"/>
    <col min="3082" max="3082" width="5.6640625" style="7" customWidth="1"/>
    <col min="3083" max="3083" width="2.5" style="7" customWidth="1"/>
    <col min="3084" max="3084" width="5.6640625" style="7" customWidth="1"/>
    <col min="3085" max="3085" width="1.5" style="7" customWidth="1"/>
    <col min="3086" max="3090" width="7.5" style="7" customWidth="1"/>
    <col min="3091" max="3092" width="2.33203125" style="7" customWidth="1"/>
    <col min="3093" max="3093" width="4" style="7" customWidth="1"/>
    <col min="3094" max="3094" width="2.5" style="7" customWidth="1"/>
    <col min="3095" max="3095" width="5.6640625" style="7" customWidth="1"/>
    <col min="3096" max="3096" width="2.5" style="7" customWidth="1"/>
    <col min="3097" max="3097" width="5.6640625" style="7" customWidth="1"/>
    <col min="3098" max="3328" width="9.1640625" style="7"/>
    <col min="3329" max="3329" width="7.5" style="7" customWidth="1"/>
    <col min="3330" max="3330" width="5.1640625" style="7" customWidth="1"/>
    <col min="3331" max="3331" width="4.1640625" style="7" customWidth="1"/>
    <col min="3332" max="3334" width="7.5" style="7" customWidth="1"/>
    <col min="3335" max="3336" width="2.1640625" style="7" customWidth="1"/>
    <col min="3337" max="3337" width="2.5" style="7" customWidth="1"/>
    <col min="3338" max="3338" width="5.6640625" style="7" customWidth="1"/>
    <col min="3339" max="3339" width="2.5" style="7" customWidth="1"/>
    <col min="3340" max="3340" width="5.6640625" style="7" customWidth="1"/>
    <col min="3341" max="3341" width="1.5" style="7" customWidth="1"/>
    <col min="3342" max="3346" width="7.5" style="7" customWidth="1"/>
    <col min="3347" max="3348" width="2.33203125" style="7" customWidth="1"/>
    <col min="3349" max="3349" width="4" style="7" customWidth="1"/>
    <col min="3350" max="3350" width="2.5" style="7" customWidth="1"/>
    <col min="3351" max="3351" width="5.6640625" style="7" customWidth="1"/>
    <col min="3352" max="3352" width="2.5" style="7" customWidth="1"/>
    <col min="3353" max="3353" width="5.6640625" style="7" customWidth="1"/>
    <col min="3354" max="3584" width="9.1640625" style="7"/>
    <col min="3585" max="3585" width="7.5" style="7" customWidth="1"/>
    <col min="3586" max="3586" width="5.1640625" style="7" customWidth="1"/>
    <col min="3587" max="3587" width="4.1640625" style="7" customWidth="1"/>
    <col min="3588" max="3590" width="7.5" style="7" customWidth="1"/>
    <col min="3591" max="3592" width="2.1640625" style="7" customWidth="1"/>
    <col min="3593" max="3593" width="2.5" style="7" customWidth="1"/>
    <col min="3594" max="3594" width="5.6640625" style="7" customWidth="1"/>
    <col min="3595" max="3595" width="2.5" style="7" customWidth="1"/>
    <col min="3596" max="3596" width="5.6640625" style="7" customWidth="1"/>
    <col min="3597" max="3597" width="1.5" style="7" customWidth="1"/>
    <col min="3598" max="3602" width="7.5" style="7" customWidth="1"/>
    <col min="3603" max="3604" width="2.33203125" style="7" customWidth="1"/>
    <col min="3605" max="3605" width="4" style="7" customWidth="1"/>
    <col min="3606" max="3606" width="2.5" style="7" customWidth="1"/>
    <col min="3607" max="3607" width="5.6640625" style="7" customWidth="1"/>
    <col min="3608" max="3608" width="2.5" style="7" customWidth="1"/>
    <col min="3609" max="3609" width="5.6640625" style="7" customWidth="1"/>
    <col min="3610" max="3840" width="9.1640625" style="7"/>
    <col min="3841" max="3841" width="7.5" style="7" customWidth="1"/>
    <col min="3842" max="3842" width="5.1640625" style="7" customWidth="1"/>
    <col min="3843" max="3843" width="4.1640625" style="7" customWidth="1"/>
    <col min="3844" max="3846" width="7.5" style="7" customWidth="1"/>
    <col min="3847" max="3848" width="2.1640625" style="7" customWidth="1"/>
    <col min="3849" max="3849" width="2.5" style="7" customWidth="1"/>
    <col min="3850" max="3850" width="5.6640625" style="7" customWidth="1"/>
    <col min="3851" max="3851" width="2.5" style="7" customWidth="1"/>
    <col min="3852" max="3852" width="5.6640625" style="7" customWidth="1"/>
    <col min="3853" max="3853" width="1.5" style="7" customWidth="1"/>
    <col min="3854" max="3858" width="7.5" style="7" customWidth="1"/>
    <col min="3859" max="3860" width="2.33203125" style="7" customWidth="1"/>
    <col min="3861" max="3861" width="4" style="7" customWidth="1"/>
    <col min="3862" max="3862" width="2.5" style="7" customWidth="1"/>
    <col min="3863" max="3863" width="5.6640625" style="7" customWidth="1"/>
    <col min="3864" max="3864" width="2.5" style="7" customWidth="1"/>
    <col min="3865" max="3865" width="5.6640625" style="7" customWidth="1"/>
    <col min="3866" max="4096" width="9.1640625" style="7"/>
    <col min="4097" max="4097" width="7.5" style="7" customWidth="1"/>
    <col min="4098" max="4098" width="5.1640625" style="7" customWidth="1"/>
    <col min="4099" max="4099" width="4.1640625" style="7" customWidth="1"/>
    <col min="4100" max="4102" width="7.5" style="7" customWidth="1"/>
    <col min="4103" max="4104" width="2.1640625" style="7" customWidth="1"/>
    <col min="4105" max="4105" width="2.5" style="7" customWidth="1"/>
    <col min="4106" max="4106" width="5.6640625" style="7" customWidth="1"/>
    <col min="4107" max="4107" width="2.5" style="7" customWidth="1"/>
    <col min="4108" max="4108" width="5.6640625" style="7" customWidth="1"/>
    <col min="4109" max="4109" width="1.5" style="7" customWidth="1"/>
    <col min="4110" max="4114" width="7.5" style="7" customWidth="1"/>
    <col min="4115" max="4116" width="2.33203125" style="7" customWidth="1"/>
    <col min="4117" max="4117" width="4" style="7" customWidth="1"/>
    <col min="4118" max="4118" width="2.5" style="7" customWidth="1"/>
    <col min="4119" max="4119" width="5.6640625" style="7" customWidth="1"/>
    <col min="4120" max="4120" width="2.5" style="7" customWidth="1"/>
    <col min="4121" max="4121" width="5.6640625" style="7" customWidth="1"/>
    <col min="4122" max="4352" width="9.1640625" style="7"/>
    <col min="4353" max="4353" width="7.5" style="7" customWidth="1"/>
    <col min="4354" max="4354" width="5.1640625" style="7" customWidth="1"/>
    <col min="4355" max="4355" width="4.1640625" style="7" customWidth="1"/>
    <col min="4356" max="4358" width="7.5" style="7" customWidth="1"/>
    <col min="4359" max="4360" width="2.1640625" style="7" customWidth="1"/>
    <col min="4361" max="4361" width="2.5" style="7" customWidth="1"/>
    <col min="4362" max="4362" width="5.6640625" style="7" customWidth="1"/>
    <col min="4363" max="4363" width="2.5" style="7" customWidth="1"/>
    <col min="4364" max="4364" width="5.6640625" style="7" customWidth="1"/>
    <col min="4365" max="4365" width="1.5" style="7" customWidth="1"/>
    <col min="4366" max="4370" width="7.5" style="7" customWidth="1"/>
    <col min="4371" max="4372" width="2.33203125" style="7" customWidth="1"/>
    <col min="4373" max="4373" width="4" style="7" customWidth="1"/>
    <col min="4374" max="4374" width="2.5" style="7" customWidth="1"/>
    <col min="4375" max="4375" width="5.6640625" style="7" customWidth="1"/>
    <col min="4376" max="4376" width="2.5" style="7" customWidth="1"/>
    <col min="4377" max="4377" width="5.6640625" style="7" customWidth="1"/>
    <col min="4378" max="4608" width="9.1640625" style="7"/>
    <col min="4609" max="4609" width="7.5" style="7" customWidth="1"/>
    <col min="4610" max="4610" width="5.1640625" style="7" customWidth="1"/>
    <col min="4611" max="4611" width="4.1640625" style="7" customWidth="1"/>
    <col min="4612" max="4614" width="7.5" style="7" customWidth="1"/>
    <col min="4615" max="4616" width="2.1640625" style="7" customWidth="1"/>
    <col min="4617" max="4617" width="2.5" style="7" customWidth="1"/>
    <col min="4618" max="4618" width="5.6640625" style="7" customWidth="1"/>
    <col min="4619" max="4619" width="2.5" style="7" customWidth="1"/>
    <col min="4620" max="4620" width="5.6640625" style="7" customWidth="1"/>
    <col min="4621" max="4621" width="1.5" style="7" customWidth="1"/>
    <col min="4622" max="4626" width="7.5" style="7" customWidth="1"/>
    <col min="4627" max="4628" width="2.33203125" style="7" customWidth="1"/>
    <col min="4629" max="4629" width="4" style="7" customWidth="1"/>
    <col min="4630" max="4630" width="2.5" style="7" customWidth="1"/>
    <col min="4631" max="4631" width="5.6640625" style="7" customWidth="1"/>
    <col min="4632" max="4632" width="2.5" style="7" customWidth="1"/>
    <col min="4633" max="4633" width="5.6640625" style="7" customWidth="1"/>
    <col min="4634" max="4864" width="9.1640625" style="7"/>
    <col min="4865" max="4865" width="7.5" style="7" customWidth="1"/>
    <col min="4866" max="4866" width="5.1640625" style="7" customWidth="1"/>
    <col min="4867" max="4867" width="4.1640625" style="7" customWidth="1"/>
    <col min="4868" max="4870" width="7.5" style="7" customWidth="1"/>
    <col min="4871" max="4872" width="2.1640625" style="7" customWidth="1"/>
    <col min="4873" max="4873" width="2.5" style="7" customWidth="1"/>
    <col min="4874" max="4874" width="5.6640625" style="7" customWidth="1"/>
    <col min="4875" max="4875" width="2.5" style="7" customWidth="1"/>
    <col min="4876" max="4876" width="5.6640625" style="7" customWidth="1"/>
    <col min="4877" max="4877" width="1.5" style="7" customWidth="1"/>
    <col min="4878" max="4882" width="7.5" style="7" customWidth="1"/>
    <col min="4883" max="4884" width="2.33203125" style="7" customWidth="1"/>
    <col min="4885" max="4885" width="4" style="7" customWidth="1"/>
    <col min="4886" max="4886" width="2.5" style="7" customWidth="1"/>
    <col min="4887" max="4887" width="5.6640625" style="7" customWidth="1"/>
    <col min="4888" max="4888" width="2.5" style="7" customWidth="1"/>
    <col min="4889" max="4889" width="5.6640625" style="7" customWidth="1"/>
    <col min="4890" max="5120" width="9.1640625" style="7"/>
    <col min="5121" max="5121" width="7.5" style="7" customWidth="1"/>
    <col min="5122" max="5122" width="5.1640625" style="7" customWidth="1"/>
    <col min="5123" max="5123" width="4.1640625" style="7" customWidth="1"/>
    <col min="5124" max="5126" width="7.5" style="7" customWidth="1"/>
    <col min="5127" max="5128" width="2.1640625" style="7" customWidth="1"/>
    <col min="5129" max="5129" width="2.5" style="7" customWidth="1"/>
    <col min="5130" max="5130" width="5.6640625" style="7" customWidth="1"/>
    <col min="5131" max="5131" width="2.5" style="7" customWidth="1"/>
    <col min="5132" max="5132" width="5.6640625" style="7" customWidth="1"/>
    <col min="5133" max="5133" width="1.5" style="7" customWidth="1"/>
    <col min="5134" max="5138" width="7.5" style="7" customWidth="1"/>
    <col min="5139" max="5140" width="2.33203125" style="7" customWidth="1"/>
    <col min="5141" max="5141" width="4" style="7" customWidth="1"/>
    <col min="5142" max="5142" width="2.5" style="7" customWidth="1"/>
    <col min="5143" max="5143" width="5.6640625" style="7" customWidth="1"/>
    <col min="5144" max="5144" width="2.5" style="7" customWidth="1"/>
    <col min="5145" max="5145" width="5.6640625" style="7" customWidth="1"/>
    <col min="5146" max="5376" width="9.1640625" style="7"/>
    <col min="5377" max="5377" width="7.5" style="7" customWidth="1"/>
    <col min="5378" max="5378" width="5.1640625" style="7" customWidth="1"/>
    <col min="5379" max="5379" width="4.1640625" style="7" customWidth="1"/>
    <col min="5380" max="5382" width="7.5" style="7" customWidth="1"/>
    <col min="5383" max="5384" width="2.1640625" style="7" customWidth="1"/>
    <col min="5385" max="5385" width="2.5" style="7" customWidth="1"/>
    <col min="5386" max="5386" width="5.6640625" style="7" customWidth="1"/>
    <col min="5387" max="5387" width="2.5" style="7" customWidth="1"/>
    <col min="5388" max="5388" width="5.6640625" style="7" customWidth="1"/>
    <col min="5389" max="5389" width="1.5" style="7" customWidth="1"/>
    <col min="5390" max="5394" width="7.5" style="7" customWidth="1"/>
    <col min="5395" max="5396" width="2.33203125" style="7" customWidth="1"/>
    <col min="5397" max="5397" width="4" style="7" customWidth="1"/>
    <col min="5398" max="5398" width="2.5" style="7" customWidth="1"/>
    <col min="5399" max="5399" width="5.6640625" style="7" customWidth="1"/>
    <col min="5400" max="5400" width="2.5" style="7" customWidth="1"/>
    <col min="5401" max="5401" width="5.6640625" style="7" customWidth="1"/>
    <col min="5402" max="5632" width="9.1640625" style="7"/>
    <col min="5633" max="5633" width="7.5" style="7" customWidth="1"/>
    <col min="5634" max="5634" width="5.1640625" style="7" customWidth="1"/>
    <col min="5635" max="5635" width="4.1640625" style="7" customWidth="1"/>
    <col min="5636" max="5638" width="7.5" style="7" customWidth="1"/>
    <col min="5639" max="5640" width="2.1640625" style="7" customWidth="1"/>
    <col min="5641" max="5641" width="2.5" style="7" customWidth="1"/>
    <col min="5642" max="5642" width="5.6640625" style="7" customWidth="1"/>
    <col min="5643" max="5643" width="2.5" style="7" customWidth="1"/>
    <col min="5644" max="5644" width="5.6640625" style="7" customWidth="1"/>
    <col min="5645" max="5645" width="1.5" style="7" customWidth="1"/>
    <col min="5646" max="5650" width="7.5" style="7" customWidth="1"/>
    <col min="5651" max="5652" width="2.33203125" style="7" customWidth="1"/>
    <col min="5653" max="5653" width="4" style="7" customWidth="1"/>
    <col min="5654" max="5654" width="2.5" style="7" customWidth="1"/>
    <col min="5655" max="5655" width="5.6640625" style="7" customWidth="1"/>
    <col min="5656" max="5656" width="2.5" style="7" customWidth="1"/>
    <col min="5657" max="5657" width="5.6640625" style="7" customWidth="1"/>
    <col min="5658" max="5888" width="9.1640625" style="7"/>
    <col min="5889" max="5889" width="7.5" style="7" customWidth="1"/>
    <col min="5890" max="5890" width="5.1640625" style="7" customWidth="1"/>
    <col min="5891" max="5891" width="4.1640625" style="7" customWidth="1"/>
    <col min="5892" max="5894" width="7.5" style="7" customWidth="1"/>
    <col min="5895" max="5896" width="2.1640625" style="7" customWidth="1"/>
    <col min="5897" max="5897" width="2.5" style="7" customWidth="1"/>
    <col min="5898" max="5898" width="5.6640625" style="7" customWidth="1"/>
    <col min="5899" max="5899" width="2.5" style="7" customWidth="1"/>
    <col min="5900" max="5900" width="5.6640625" style="7" customWidth="1"/>
    <col min="5901" max="5901" width="1.5" style="7" customWidth="1"/>
    <col min="5902" max="5906" width="7.5" style="7" customWidth="1"/>
    <col min="5907" max="5908" width="2.33203125" style="7" customWidth="1"/>
    <col min="5909" max="5909" width="4" style="7" customWidth="1"/>
    <col min="5910" max="5910" width="2.5" style="7" customWidth="1"/>
    <col min="5911" max="5911" width="5.6640625" style="7" customWidth="1"/>
    <col min="5912" max="5912" width="2.5" style="7" customWidth="1"/>
    <col min="5913" max="5913" width="5.6640625" style="7" customWidth="1"/>
    <col min="5914" max="6144" width="9.1640625" style="7"/>
    <col min="6145" max="6145" width="7.5" style="7" customWidth="1"/>
    <col min="6146" max="6146" width="5.1640625" style="7" customWidth="1"/>
    <col min="6147" max="6147" width="4.1640625" style="7" customWidth="1"/>
    <col min="6148" max="6150" width="7.5" style="7" customWidth="1"/>
    <col min="6151" max="6152" width="2.1640625" style="7" customWidth="1"/>
    <col min="6153" max="6153" width="2.5" style="7" customWidth="1"/>
    <col min="6154" max="6154" width="5.6640625" style="7" customWidth="1"/>
    <col min="6155" max="6155" width="2.5" style="7" customWidth="1"/>
    <col min="6156" max="6156" width="5.6640625" style="7" customWidth="1"/>
    <col min="6157" max="6157" width="1.5" style="7" customWidth="1"/>
    <col min="6158" max="6162" width="7.5" style="7" customWidth="1"/>
    <col min="6163" max="6164" width="2.33203125" style="7" customWidth="1"/>
    <col min="6165" max="6165" width="4" style="7" customWidth="1"/>
    <col min="6166" max="6166" width="2.5" style="7" customWidth="1"/>
    <col min="6167" max="6167" width="5.6640625" style="7" customWidth="1"/>
    <col min="6168" max="6168" width="2.5" style="7" customWidth="1"/>
    <col min="6169" max="6169" width="5.6640625" style="7" customWidth="1"/>
    <col min="6170" max="6400" width="9.1640625" style="7"/>
    <col min="6401" max="6401" width="7.5" style="7" customWidth="1"/>
    <col min="6402" max="6402" width="5.1640625" style="7" customWidth="1"/>
    <col min="6403" max="6403" width="4.1640625" style="7" customWidth="1"/>
    <col min="6404" max="6406" width="7.5" style="7" customWidth="1"/>
    <col min="6407" max="6408" width="2.1640625" style="7" customWidth="1"/>
    <col min="6409" max="6409" width="2.5" style="7" customWidth="1"/>
    <col min="6410" max="6410" width="5.6640625" style="7" customWidth="1"/>
    <col min="6411" max="6411" width="2.5" style="7" customWidth="1"/>
    <col min="6412" max="6412" width="5.6640625" style="7" customWidth="1"/>
    <col min="6413" max="6413" width="1.5" style="7" customWidth="1"/>
    <col min="6414" max="6418" width="7.5" style="7" customWidth="1"/>
    <col min="6419" max="6420" width="2.33203125" style="7" customWidth="1"/>
    <col min="6421" max="6421" width="4" style="7" customWidth="1"/>
    <col min="6422" max="6422" width="2.5" style="7" customWidth="1"/>
    <col min="6423" max="6423" width="5.6640625" style="7" customWidth="1"/>
    <col min="6424" max="6424" width="2.5" style="7" customWidth="1"/>
    <col min="6425" max="6425" width="5.6640625" style="7" customWidth="1"/>
    <col min="6426" max="6656" width="9.1640625" style="7"/>
    <col min="6657" max="6657" width="7.5" style="7" customWidth="1"/>
    <col min="6658" max="6658" width="5.1640625" style="7" customWidth="1"/>
    <col min="6659" max="6659" width="4.1640625" style="7" customWidth="1"/>
    <col min="6660" max="6662" width="7.5" style="7" customWidth="1"/>
    <col min="6663" max="6664" width="2.1640625" style="7" customWidth="1"/>
    <col min="6665" max="6665" width="2.5" style="7" customWidth="1"/>
    <col min="6666" max="6666" width="5.6640625" style="7" customWidth="1"/>
    <col min="6667" max="6667" width="2.5" style="7" customWidth="1"/>
    <col min="6668" max="6668" width="5.6640625" style="7" customWidth="1"/>
    <col min="6669" max="6669" width="1.5" style="7" customWidth="1"/>
    <col min="6670" max="6674" width="7.5" style="7" customWidth="1"/>
    <col min="6675" max="6676" width="2.33203125" style="7" customWidth="1"/>
    <col min="6677" max="6677" width="4" style="7" customWidth="1"/>
    <col min="6678" max="6678" width="2.5" style="7" customWidth="1"/>
    <col min="6679" max="6679" width="5.6640625" style="7" customWidth="1"/>
    <col min="6680" max="6680" width="2.5" style="7" customWidth="1"/>
    <col min="6681" max="6681" width="5.6640625" style="7" customWidth="1"/>
    <col min="6682" max="6912" width="9.1640625" style="7"/>
    <col min="6913" max="6913" width="7.5" style="7" customWidth="1"/>
    <col min="6914" max="6914" width="5.1640625" style="7" customWidth="1"/>
    <col min="6915" max="6915" width="4.1640625" style="7" customWidth="1"/>
    <col min="6916" max="6918" width="7.5" style="7" customWidth="1"/>
    <col min="6919" max="6920" width="2.1640625" style="7" customWidth="1"/>
    <col min="6921" max="6921" width="2.5" style="7" customWidth="1"/>
    <col min="6922" max="6922" width="5.6640625" style="7" customWidth="1"/>
    <col min="6923" max="6923" width="2.5" style="7" customWidth="1"/>
    <col min="6924" max="6924" width="5.6640625" style="7" customWidth="1"/>
    <col min="6925" max="6925" width="1.5" style="7" customWidth="1"/>
    <col min="6926" max="6930" width="7.5" style="7" customWidth="1"/>
    <col min="6931" max="6932" width="2.33203125" style="7" customWidth="1"/>
    <col min="6933" max="6933" width="4" style="7" customWidth="1"/>
    <col min="6934" max="6934" width="2.5" style="7" customWidth="1"/>
    <col min="6935" max="6935" width="5.6640625" style="7" customWidth="1"/>
    <col min="6936" max="6936" width="2.5" style="7" customWidth="1"/>
    <col min="6937" max="6937" width="5.6640625" style="7" customWidth="1"/>
    <col min="6938" max="7168" width="9.1640625" style="7"/>
    <col min="7169" max="7169" width="7.5" style="7" customWidth="1"/>
    <col min="7170" max="7170" width="5.1640625" style="7" customWidth="1"/>
    <col min="7171" max="7171" width="4.1640625" style="7" customWidth="1"/>
    <col min="7172" max="7174" width="7.5" style="7" customWidth="1"/>
    <col min="7175" max="7176" width="2.1640625" style="7" customWidth="1"/>
    <col min="7177" max="7177" width="2.5" style="7" customWidth="1"/>
    <col min="7178" max="7178" width="5.6640625" style="7" customWidth="1"/>
    <col min="7179" max="7179" width="2.5" style="7" customWidth="1"/>
    <col min="7180" max="7180" width="5.6640625" style="7" customWidth="1"/>
    <col min="7181" max="7181" width="1.5" style="7" customWidth="1"/>
    <col min="7182" max="7186" width="7.5" style="7" customWidth="1"/>
    <col min="7187" max="7188" width="2.33203125" style="7" customWidth="1"/>
    <col min="7189" max="7189" width="4" style="7" customWidth="1"/>
    <col min="7190" max="7190" width="2.5" style="7" customWidth="1"/>
    <col min="7191" max="7191" width="5.6640625" style="7" customWidth="1"/>
    <col min="7192" max="7192" width="2.5" style="7" customWidth="1"/>
    <col min="7193" max="7193" width="5.6640625" style="7" customWidth="1"/>
    <col min="7194" max="7424" width="9.1640625" style="7"/>
    <col min="7425" max="7425" width="7.5" style="7" customWidth="1"/>
    <col min="7426" max="7426" width="5.1640625" style="7" customWidth="1"/>
    <col min="7427" max="7427" width="4.1640625" style="7" customWidth="1"/>
    <col min="7428" max="7430" width="7.5" style="7" customWidth="1"/>
    <col min="7431" max="7432" width="2.1640625" style="7" customWidth="1"/>
    <col min="7433" max="7433" width="2.5" style="7" customWidth="1"/>
    <col min="7434" max="7434" width="5.6640625" style="7" customWidth="1"/>
    <col min="7435" max="7435" width="2.5" style="7" customWidth="1"/>
    <col min="7436" max="7436" width="5.6640625" style="7" customWidth="1"/>
    <col min="7437" max="7437" width="1.5" style="7" customWidth="1"/>
    <col min="7438" max="7442" width="7.5" style="7" customWidth="1"/>
    <col min="7443" max="7444" width="2.33203125" style="7" customWidth="1"/>
    <col min="7445" max="7445" width="4" style="7" customWidth="1"/>
    <col min="7446" max="7446" width="2.5" style="7" customWidth="1"/>
    <col min="7447" max="7447" width="5.6640625" style="7" customWidth="1"/>
    <col min="7448" max="7448" width="2.5" style="7" customWidth="1"/>
    <col min="7449" max="7449" width="5.6640625" style="7" customWidth="1"/>
    <col min="7450" max="7680" width="9.1640625" style="7"/>
    <col min="7681" max="7681" width="7.5" style="7" customWidth="1"/>
    <col min="7682" max="7682" width="5.1640625" style="7" customWidth="1"/>
    <col min="7683" max="7683" width="4.1640625" style="7" customWidth="1"/>
    <col min="7684" max="7686" width="7.5" style="7" customWidth="1"/>
    <col min="7687" max="7688" width="2.1640625" style="7" customWidth="1"/>
    <col min="7689" max="7689" width="2.5" style="7" customWidth="1"/>
    <col min="7690" max="7690" width="5.6640625" style="7" customWidth="1"/>
    <col min="7691" max="7691" width="2.5" style="7" customWidth="1"/>
    <col min="7692" max="7692" width="5.6640625" style="7" customWidth="1"/>
    <col min="7693" max="7693" width="1.5" style="7" customWidth="1"/>
    <col min="7694" max="7698" width="7.5" style="7" customWidth="1"/>
    <col min="7699" max="7700" width="2.33203125" style="7" customWidth="1"/>
    <col min="7701" max="7701" width="4" style="7" customWidth="1"/>
    <col min="7702" max="7702" width="2.5" style="7" customWidth="1"/>
    <col min="7703" max="7703" width="5.6640625" style="7" customWidth="1"/>
    <col min="7704" max="7704" width="2.5" style="7" customWidth="1"/>
    <col min="7705" max="7705" width="5.6640625" style="7" customWidth="1"/>
    <col min="7706" max="7936" width="9.1640625" style="7"/>
    <col min="7937" max="7937" width="7.5" style="7" customWidth="1"/>
    <col min="7938" max="7938" width="5.1640625" style="7" customWidth="1"/>
    <col min="7939" max="7939" width="4.1640625" style="7" customWidth="1"/>
    <col min="7940" max="7942" width="7.5" style="7" customWidth="1"/>
    <col min="7943" max="7944" width="2.1640625" style="7" customWidth="1"/>
    <col min="7945" max="7945" width="2.5" style="7" customWidth="1"/>
    <col min="7946" max="7946" width="5.6640625" style="7" customWidth="1"/>
    <col min="7947" max="7947" width="2.5" style="7" customWidth="1"/>
    <col min="7948" max="7948" width="5.6640625" style="7" customWidth="1"/>
    <col min="7949" max="7949" width="1.5" style="7" customWidth="1"/>
    <col min="7950" max="7954" width="7.5" style="7" customWidth="1"/>
    <col min="7955" max="7956" width="2.33203125" style="7" customWidth="1"/>
    <col min="7957" max="7957" width="4" style="7" customWidth="1"/>
    <col min="7958" max="7958" width="2.5" style="7" customWidth="1"/>
    <col min="7959" max="7959" width="5.6640625" style="7" customWidth="1"/>
    <col min="7960" max="7960" width="2.5" style="7" customWidth="1"/>
    <col min="7961" max="7961" width="5.6640625" style="7" customWidth="1"/>
    <col min="7962" max="8192" width="9.1640625" style="7"/>
    <col min="8193" max="8193" width="7.5" style="7" customWidth="1"/>
    <col min="8194" max="8194" width="5.1640625" style="7" customWidth="1"/>
    <col min="8195" max="8195" width="4.1640625" style="7" customWidth="1"/>
    <col min="8196" max="8198" width="7.5" style="7" customWidth="1"/>
    <col min="8199" max="8200" width="2.1640625" style="7" customWidth="1"/>
    <col min="8201" max="8201" width="2.5" style="7" customWidth="1"/>
    <col min="8202" max="8202" width="5.6640625" style="7" customWidth="1"/>
    <col min="8203" max="8203" width="2.5" style="7" customWidth="1"/>
    <col min="8204" max="8204" width="5.6640625" style="7" customWidth="1"/>
    <col min="8205" max="8205" width="1.5" style="7" customWidth="1"/>
    <col min="8206" max="8210" width="7.5" style="7" customWidth="1"/>
    <col min="8211" max="8212" width="2.33203125" style="7" customWidth="1"/>
    <col min="8213" max="8213" width="4" style="7" customWidth="1"/>
    <col min="8214" max="8214" width="2.5" style="7" customWidth="1"/>
    <col min="8215" max="8215" width="5.6640625" style="7" customWidth="1"/>
    <col min="8216" max="8216" width="2.5" style="7" customWidth="1"/>
    <col min="8217" max="8217" width="5.6640625" style="7" customWidth="1"/>
    <col min="8218" max="8448" width="9.1640625" style="7"/>
    <col min="8449" max="8449" width="7.5" style="7" customWidth="1"/>
    <col min="8450" max="8450" width="5.1640625" style="7" customWidth="1"/>
    <col min="8451" max="8451" width="4.1640625" style="7" customWidth="1"/>
    <col min="8452" max="8454" width="7.5" style="7" customWidth="1"/>
    <col min="8455" max="8456" width="2.1640625" style="7" customWidth="1"/>
    <col min="8457" max="8457" width="2.5" style="7" customWidth="1"/>
    <col min="8458" max="8458" width="5.6640625" style="7" customWidth="1"/>
    <col min="8459" max="8459" width="2.5" style="7" customWidth="1"/>
    <col min="8460" max="8460" width="5.6640625" style="7" customWidth="1"/>
    <col min="8461" max="8461" width="1.5" style="7" customWidth="1"/>
    <col min="8462" max="8466" width="7.5" style="7" customWidth="1"/>
    <col min="8467" max="8468" width="2.33203125" style="7" customWidth="1"/>
    <col min="8469" max="8469" width="4" style="7" customWidth="1"/>
    <col min="8470" max="8470" width="2.5" style="7" customWidth="1"/>
    <col min="8471" max="8471" width="5.6640625" style="7" customWidth="1"/>
    <col min="8472" max="8472" width="2.5" style="7" customWidth="1"/>
    <col min="8473" max="8473" width="5.6640625" style="7" customWidth="1"/>
    <col min="8474" max="8704" width="9.1640625" style="7"/>
    <col min="8705" max="8705" width="7.5" style="7" customWidth="1"/>
    <col min="8706" max="8706" width="5.1640625" style="7" customWidth="1"/>
    <col min="8707" max="8707" width="4.1640625" style="7" customWidth="1"/>
    <col min="8708" max="8710" width="7.5" style="7" customWidth="1"/>
    <col min="8711" max="8712" width="2.1640625" style="7" customWidth="1"/>
    <col min="8713" max="8713" width="2.5" style="7" customWidth="1"/>
    <col min="8714" max="8714" width="5.6640625" style="7" customWidth="1"/>
    <col min="8715" max="8715" width="2.5" style="7" customWidth="1"/>
    <col min="8716" max="8716" width="5.6640625" style="7" customWidth="1"/>
    <col min="8717" max="8717" width="1.5" style="7" customWidth="1"/>
    <col min="8718" max="8722" width="7.5" style="7" customWidth="1"/>
    <col min="8723" max="8724" width="2.33203125" style="7" customWidth="1"/>
    <col min="8725" max="8725" width="4" style="7" customWidth="1"/>
    <col min="8726" max="8726" width="2.5" style="7" customWidth="1"/>
    <col min="8727" max="8727" width="5.6640625" style="7" customWidth="1"/>
    <col min="8728" max="8728" width="2.5" style="7" customWidth="1"/>
    <col min="8729" max="8729" width="5.6640625" style="7" customWidth="1"/>
    <col min="8730" max="8960" width="9.1640625" style="7"/>
    <col min="8961" max="8961" width="7.5" style="7" customWidth="1"/>
    <col min="8962" max="8962" width="5.1640625" style="7" customWidth="1"/>
    <col min="8963" max="8963" width="4.1640625" style="7" customWidth="1"/>
    <col min="8964" max="8966" width="7.5" style="7" customWidth="1"/>
    <col min="8967" max="8968" width="2.1640625" style="7" customWidth="1"/>
    <col min="8969" max="8969" width="2.5" style="7" customWidth="1"/>
    <col min="8970" max="8970" width="5.6640625" style="7" customWidth="1"/>
    <col min="8971" max="8971" width="2.5" style="7" customWidth="1"/>
    <col min="8972" max="8972" width="5.6640625" style="7" customWidth="1"/>
    <col min="8973" max="8973" width="1.5" style="7" customWidth="1"/>
    <col min="8974" max="8978" width="7.5" style="7" customWidth="1"/>
    <col min="8979" max="8980" width="2.33203125" style="7" customWidth="1"/>
    <col min="8981" max="8981" width="4" style="7" customWidth="1"/>
    <col min="8982" max="8982" width="2.5" style="7" customWidth="1"/>
    <col min="8983" max="8983" width="5.6640625" style="7" customWidth="1"/>
    <col min="8984" max="8984" width="2.5" style="7" customWidth="1"/>
    <col min="8985" max="8985" width="5.6640625" style="7" customWidth="1"/>
    <col min="8986" max="9216" width="9.1640625" style="7"/>
    <col min="9217" max="9217" width="7.5" style="7" customWidth="1"/>
    <col min="9218" max="9218" width="5.1640625" style="7" customWidth="1"/>
    <col min="9219" max="9219" width="4.1640625" style="7" customWidth="1"/>
    <col min="9220" max="9222" width="7.5" style="7" customWidth="1"/>
    <col min="9223" max="9224" width="2.1640625" style="7" customWidth="1"/>
    <col min="9225" max="9225" width="2.5" style="7" customWidth="1"/>
    <col min="9226" max="9226" width="5.6640625" style="7" customWidth="1"/>
    <col min="9227" max="9227" width="2.5" style="7" customWidth="1"/>
    <col min="9228" max="9228" width="5.6640625" style="7" customWidth="1"/>
    <col min="9229" max="9229" width="1.5" style="7" customWidth="1"/>
    <col min="9230" max="9234" width="7.5" style="7" customWidth="1"/>
    <col min="9235" max="9236" width="2.33203125" style="7" customWidth="1"/>
    <col min="9237" max="9237" width="4" style="7" customWidth="1"/>
    <col min="9238" max="9238" width="2.5" style="7" customWidth="1"/>
    <col min="9239" max="9239" width="5.6640625" style="7" customWidth="1"/>
    <col min="9240" max="9240" width="2.5" style="7" customWidth="1"/>
    <col min="9241" max="9241" width="5.6640625" style="7" customWidth="1"/>
    <col min="9242" max="9472" width="9.1640625" style="7"/>
    <col min="9473" max="9473" width="7.5" style="7" customWidth="1"/>
    <col min="9474" max="9474" width="5.1640625" style="7" customWidth="1"/>
    <col min="9475" max="9475" width="4.1640625" style="7" customWidth="1"/>
    <col min="9476" max="9478" width="7.5" style="7" customWidth="1"/>
    <col min="9479" max="9480" width="2.1640625" style="7" customWidth="1"/>
    <col min="9481" max="9481" width="2.5" style="7" customWidth="1"/>
    <col min="9482" max="9482" width="5.6640625" style="7" customWidth="1"/>
    <col min="9483" max="9483" width="2.5" style="7" customWidth="1"/>
    <col min="9484" max="9484" width="5.6640625" style="7" customWidth="1"/>
    <col min="9485" max="9485" width="1.5" style="7" customWidth="1"/>
    <col min="9486" max="9490" width="7.5" style="7" customWidth="1"/>
    <col min="9491" max="9492" width="2.33203125" style="7" customWidth="1"/>
    <col min="9493" max="9493" width="4" style="7" customWidth="1"/>
    <col min="9494" max="9494" width="2.5" style="7" customWidth="1"/>
    <col min="9495" max="9495" width="5.6640625" style="7" customWidth="1"/>
    <col min="9496" max="9496" width="2.5" style="7" customWidth="1"/>
    <col min="9497" max="9497" width="5.6640625" style="7" customWidth="1"/>
    <col min="9498" max="9728" width="9.1640625" style="7"/>
    <col min="9729" max="9729" width="7.5" style="7" customWidth="1"/>
    <col min="9730" max="9730" width="5.1640625" style="7" customWidth="1"/>
    <col min="9731" max="9731" width="4.1640625" style="7" customWidth="1"/>
    <col min="9732" max="9734" width="7.5" style="7" customWidth="1"/>
    <col min="9735" max="9736" width="2.1640625" style="7" customWidth="1"/>
    <col min="9737" max="9737" width="2.5" style="7" customWidth="1"/>
    <col min="9738" max="9738" width="5.6640625" style="7" customWidth="1"/>
    <col min="9739" max="9739" width="2.5" style="7" customWidth="1"/>
    <col min="9740" max="9740" width="5.6640625" style="7" customWidth="1"/>
    <col min="9741" max="9741" width="1.5" style="7" customWidth="1"/>
    <col min="9742" max="9746" width="7.5" style="7" customWidth="1"/>
    <col min="9747" max="9748" width="2.33203125" style="7" customWidth="1"/>
    <col min="9749" max="9749" width="4" style="7" customWidth="1"/>
    <col min="9750" max="9750" width="2.5" style="7" customWidth="1"/>
    <col min="9751" max="9751" width="5.6640625" style="7" customWidth="1"/>
    <col min="9752" max="9752" width="2.5" style="7" customWidth="1"/>
    <col min="9753" max="9753" width="5.6640625" style="7" customWidth="1"/>
    <col min="9754" max="9984" width="9.1640625" style="7"/>
    <col min="9985" max="9985" width="7.5" style="7" customWidth="1"/>
    <col min="9986" max="9986" width="5.1640625" style="7" customWidth="1"/>
    <col min="9987" max="9987" width="4.1640625" style="7" customWidth="1"/>
    <col min="9988" max="9990" width="7.5" style="7" customWidth="1"/>
    <col min="9991" max="9992" width="2.1640625" style="7" customWidth="1"/>
    <col min="9993" max="9993" width="2.5" style="7" customWidth="1"/>
    <col min="9994" max="9994" width="5.6640625" style="7" customWidth="1"/>
    <col min="9995" max="9995" width="2.5" style="7" customWidth="1"/>
    <col min="9996" max="9996" width="5.6640625" style="7" customWidth="1"/>
    <col min="9997" max="9997" width="1.5" style="7" customWidth="1"/>
    <col min="9998" max="10002" width="7.5" style="7" customWidth="1"/>
    <col min="10003" max="10004" width="2.33203125" style="7" customWidth="1"/>
    <col min="10005" max="10005" width="4" style="7" customWidth="1"/>
    <col min="10006" max="10006" width="2.5" style="7" customWidth="1"/>
    <col min="10007" max="10007" width="5.6640625" style="7" customWidth="1"/>
    <col min="10008" max="10008" width="2.5" style="7" customWidth="1"/>
    <col min="10009" max="10009" width="5.6640625" style="7" customWidth="1"/>
    <col min="10010" max="10240" width="9.1640625" style="7"/>
    <col min="10241" max="10241" width="7.5" style="7" customWidth="1"/>
    <col min="10242" max="10242" width="5.1640625" style="7" customWidth="1"/>
    <col min="10243" max="10243" width="4.1640625" style="7" customWidth="1"/>
    <col min="10244" max="10246" width="7.5" style="7" customWidth="1"/>
    <col min="10247" max="10248" width="2.1640625" style="7" customWidth="1"/>
    <col min="10249" max="10249" width="2.5" style="7" customWidth="1"/>
    <col min="10250" max="10250" width="5.6640625" style="7" customWidth="1"/>
    <col min="10251" max="10251" width="2.5" style="7" customWidth="1"/>
    <col min="10252" max="10252" width="5.6640625" style="7" customWidth="1"/>
    <col min="10253" max="10253" width="1.5" style="7" customWidth="1"/>
    <col min="10254" max="10258" width="7.5" style="7" customWidth="1"/>
    <col min="10259" max="10260" width="2.33203125" style="7" customWidth="1"/>
    <col min="10261" max="10261" width="4" style="7" customWidth="1"/>
    <col min="10262" max="10262" width="2.5" style="7" customWidth="1"/>
    <col min="10263" max="10263" width="5.6640625" style="7" customWidth="1"/>
    <col min="10264" max="10264" width="2.5" style="7" customWidth="1"/>
    <col min="10265" max="10265" width="5.6640625" style="7" customWidth="1"/>
    <col min="10266" max="10496" width="9.1640625" style="7"/>
    <col min="10497" max="10497" width="7.5" style="7" customWidth="1"/>
    <col min="10498" max="10498" width="5.1640625" style="7" customWidth="1"/>
    <col min="10499" max="10499" width="4.1640625" style="7" customWidth="1"/>
    <col min="10500" max="10502" width="7.5" style="7" customWidth="1"/>
    <col min="10503" max="10504" width="2.1640625" style="7" customWidth="1"/>
    <col min="10505" max="10505" width="2.5" style="7" customWidth="1"/>
    <col min="10506" max="10506" width="5.6640625" style="7" customWidth="1"/>
    <col min="10507" max="10507" width="2.5" style="7" customWidth="1"/>
    <col min="10508" max="10508" width="5.6640625" style="7" customWidth="1"/>
    <col min="10509" max="10509" width="1.5" style="7" customWidth="1"/>
    <col min="10510" max="10514" width="7.5" style="7" customWidth="1"/>
    <col min="10515" max="10516" width="2.33203125" style="7" customWidth="1"/>
    <col min="10517" max="10517" width="4" style="7" customWidth="1"/>
    <col min="10518" max="10518" width="2.5" style="7" customWidth="1"/>
    <col min="10519" max="10519" width="5.6640625" style="7" customWidth="1"/>
    <col min="10520" max="10520" width="2.5" style="7" customWidth="1"/>
    <col min="10521" max="10521" width="5.6640625" style="7" customWidth="1"/>
    <col min="10522" max="10752" width="9.1640625" style="7"/>
    <col min="10753" max="10753" width="7.5" style="7" customWidth="1"/>
    <col min="10754" max="10754" width="5.1640625" style="7" customWidth="1"/>
    <col min="10755" max="10755" width="4.1640625" style="7" customWidth="1"/>
    <col min="10756" max="10758" width="7.5" style="7" customWidth="1"/>
    <col min="10759" max="10760" width="2.1640625" style="7" customWidth="1"/>
    <col min="10761" max="10761" width="2.5" style="7" customWidth="1"/>
    <col min="10762" max="10762" width="5.6640625" style="7" customWidth="1"/>
    <col min="10763" max="10763" width="2.5" style="7" customWidth="1"/>
    <col min="10764" max="10764" width="5.6640625" style="7" customWidth="1"/>
    <col min="10765" max="10765" width="1.5" style="7" customWidth="1"/>
    <col min="10766" max="10770" width="7.5" style="7" customWidth="1"/>
    <col min="10771" max="10772" width="2.33203125" style="7" customWidth="1"/>
    <col min="10773" max="10773" width="4" style="7" customWidth="1"/>
    <col min="10774" max="10774" width="2.5" style="7" customWidth="1"/>
    <col min="10775" max="10775" width="5.6640625" style="7" customWidth="1"/>
    <col min="10776" max="10776" width="2.5" style="7" customWidth="1"/>
    <col min="10777" max="10777" width="5.6640625" style="7" customWidth="1"/>
    <col min="10778" max="11008" width="9.1640625" style="7"/>
    <col min="11009" max="11009" width="7.5" style="7" customWidth="1"/>
    <col min="11010" max="11010" width="5.1640625" style="7" customWidth="1"/>
    <col min="11011" max="11011" width="4.1640625" style="7" customWidth="1"/>
    <col min="11012" max="11014" width="7.5" style="7" customWidth="1"/>
    <col min="11015" max="11016" width="2.1640625" style="7" customWidth="1"/>
    <col min="11017" max="11017" width="2.5" style="7" customWidth="1"/>
    <col min="11018" max="11018" width="5.6640625" style="7" customWidth="1"/>
    <col min="11019" max="11019" width="2.5" style="7" customWidth="1"/>
    <col min="11020" max="11020" width="5.6640625" style="7" customWidth="1"/>
    <col min="11021" max="11021" width="1.5" style="7" customWidth="1"/>
    <col min="11022" max="11026" width="7.5" style="7" customWidth="1"/>
    <col min="11027" max="11028" width="2.33203125" style="7" customWidth="1"/>
    <col min="11029" max="11029" width="4" style="7" customWidth="1"/>
    <col min="11030" max="11030" width="2.5" style="7" customWidth="1"/>
    <col min="11031" max="11031" width="5.6640625" style="7" customWidth="1"/>
    <col min="11032" max="11032" width="2.5" style="7" customWidth="1"/>
    <col min="11033" max="11033" width="5.6640625" style="7" customWidth="1"/>
    <col min="11034" max="11264" width="9.1640625" style="7"/>
    <col min="11265" max="11265" width="7.5" style="7" customWidth="1"/>
    <col min="11266" max="11266" width="5.1640625" style="7" customWidth="1"/>
    <col min="11267" max="11267" width="4.1640625" style="7" customWidth="1"/>
    <col min="11268" max="11270" width="7.5" style="7" customWidth="1"/>
    <col min="11271" max="11272" width="2.1640625" style="7" customWidth="1"/>
    <col min="11273" max="11273" width="2.5" style="7" customWidth="1"/>
    <col min="11274" max="11274" width="5.6640625" style="7" customWidth="1"/>
    <col min="11275" max="11275" width="2.5" style="7" customWidth="1"/>
    <col min="11276" max="11276" width="5.6640625" style="7" customWidth="1"/>
    <col min="11277" max="11277" width="1.5" style="7" customWidth="1"/>
    <col min="11278" max="11282" width="7.5" style="7" customWidth="1"/>
    <col min="11283" max="11284" width="2.33203125" style="7" customWidth="1"/>
    <col min="11285" max="11285" width="4" style="7" customWidth="1"/>
    <col min="11286" max="11286" width="2.5" style="7" customWidth="1"/>
    <col min="11287" max="11287" width="5.6640625" style="7" customWidth="1"/>
    <col min="11288" max="11288" width="2.5" style="7" customWidth="1"/>
    <col min="11289" max="11289" width="5.6640625" style="7" customWidth="1"/>
    <col min="11290" max="11520" width="9.1640625" style="7"/>
    <col min="11521" max="11521" width="7.5" style="7" customWidth="1"/>
    <col min="11522" max="11522" width="5.1640625" style="7" customWidth="1"/>
    <col min="11523" max="11523" width="4.1640625" style="7" customWidth="1"/>
    <col min="11524" max="11526" width="7.5" style="7" customWidth="1"/>
    <col min="11527" max="11528" width="2.1640625" style="7" customWidth="1"/>
    <col min="11529" max="11529" width="2.5" style="7" customWidth="1"/>
    <col min="11530" max="11530" width="5.6640625" style="7" customWidth="1"/>
    <col min="11531" max="11531" width="2.5" style="7" customWidth="1"/>
    <col min="11532" max="11532" width="5.6640625" style="7" customWidth="1"/>
    <col min="11533" max="11533" width="1.5" style="7" customWidth="1"/>
    <col min="11534" max="11538" width="7.5" style="7" customWidth="1"/>
    <col min="11539" max="11540" width="2.33203125" style="7" customWidth="1"/>
    <col min="11541" max="11541" width="4" style="7" customWidth="1"/>
    <col min="11542" max="11542" width="2.5" style="7" customWidth="1"/>
    <col min="11543" max="11543" width="5.6640625" style="7" customWidth="1"/>
    <col min="11544" max="11544" width="2.5" style="7" customWidth="1"/>
    <col min="11545" max="11545" width="5.6640625" style="7" customWidth="1"/>
    <col min="11546" max="11776" width="9.1640625" style="7"/>
    <col min="11777" max="11777" width="7.5" style="7" customWidth="1"/>
    <col min="11778" max="11778" width="5.1640625" style="7" customWidth="1"/>
    <col min="11779" max="11779" width="4.1640625" style="7" customWidth="1"/>
    <col min="11780" max="11782" width="7.5" style="7" customWidth="1"/>
    <col min="11783" max="11784" width="2.1640625" style="7" customWidth="1"/>
    <col min="11785" max="11785" width="2.5" style="7" customWidth="1"/>
    <col min="11786" max="11786" width="5.6640625" style="7" customWidth="1"/>
    <col min="11787" max="11787" width="2.5" style="7" customWidth="1"/>
    <col min="11788" max="11788" width="5.6640625" style="7" customWidth="1"/>
    <col min="11789" max="11789" width="1.5" style="7" customWidth="1"/>
    <col min="11790" max="11794" width="7.5" style="7" customWidth="1"/>
    <col min="11795" max="11796" width="2.33203125" style="7" customWidth="1"/>
    <col min="11797" max="11797" width="4" style="7" customWidth="1"/>
    <col min="11798" max="11798" width="2.5" style="7" customWidth="1"/>
    <col min="11799" max="11799" width="5.6640625" style="7" customWidth="1"/>
    <col min="11800" max="11800" width="2.5" style="7" customWidth="1"/>
    <col min="11801" max="11801" width="5.6640625" style="7" customWidth="1"/>
    <col min="11802" max="12032" width="9.1640625" style="7"/>
    <col min="12033" max="12033" width="7.5" style="7" customWidth="1"/>
    <col min="12034" max="12034" width="5.1640625" style="7" customWidth="1"/>
    <col min="12035" max="12035" width="4.1640625" style="7" customWidth="1"/>
    <col min="12036" max="12038" width="7.5" style="7" customWidth="1"/>
    <col min="12039" max="12040" width="2.1640625" style="7" customWidth="1"/>
    <col min="12041" max="12041" width="2.5" style="7" customWidth="1"/>
    <col min="12042" max="12042" width="5.6640625" style="7" customWidth="1"/>
    <col min="12043" max="12043" width="2.5" style="7" customWidth="1"/>
    <col min="12044" max="12044" width="5.6640625" style="7" customWidth="1"/>
    <col min="12045" max="12045" width="1.5" style="7" customWidth="1"/>
    <col min="12046" max="12050" width="7.5" style="7" customWidth="1"/>
    <col min="12051" max="12052" width="2.33203125" style="7" customWidth="1"/>
    <col min="12053" max="12053" width="4" style="7" customWidth="1"/>
    <col min="12054" max="12054" width="2.5" style="7" customWidth="1"/>
    <col min="12055" max="12055" width="5.6640625" style="7" customWidth="1"/>
    <col min="12056" max="12056" width="2.5" style="7" customWidth="1"/>
    <col min="12057" max="12057" width="5.6640625" style="7" customWidth="1"/>
    <col min="12058" max="12288" width="9.1640625" style="7"/>
    <col min="12289" max="12289" width="7.5" style="7" customWidth="1"/>
    <col min="12290" max="12290" width="5.1640625" style="7" customWidth="1"/>
    <col min="12291" max="12291" width="4.1640625" style="7" customWidth="1"/>
    <col min="12292" max="12294" width="7.5" style="7" customWidth="1"/>
    <col min="12295" max="12296" width="2.1640625" style="7" customWidth="1"/>
    <col min="12297" max="12297" width="2.5" style="7" customWidth="1"/>
    <col min="12298" max="12298" width="5.6640625" style="7" customWidth="1"/>
    <col min="12299" max="12299" width="2.5" style="7" customWidth="1"/>
    <col min="12300" max="12300" width="5.6640625" style="7" customWidth="1"/>
    <col min="12301" max="12301" width="1.5" style="7" customWidth="1"/>
    <col min="12302" max="12306" width="7.5" style="7" customWidth="1"/>
    <col min="12307" max="12308" width="2.33203125" style="7" customWidth="1"/>
    <col min="12309" max="12309" width="4" style="7" customWidth="1"/>
    <col min="12310" max="12310" width="2.5" style="7" customWidth="1"/>
    <col min="12311" max="12311" width="5.6640625" style="7" customWidth="1"/>
    <col min="12312" max="12312" width="2.5" style="7" customWidth="1"/>
    <col min="12313" max="12313" width="5.6640625" style="7" customWidth="1"/>
    <col min="12314" max="12544" width="9.1640625" style="7"/>
    <col min="12545" max="12545" width="7.5" style="7" customWidth="1"/>
    <col min="12546" max="12546" width="5.1640625" style="7" customWidth="1"/>
    <col min="12547" max="12547" width="4.1640625" style="7" customWidth="1"/>
    <col min="12548" max="12550" width="7.5" style="7" customWidth="1"/>
    <col min="12551" max="12552" width="2.1640625" style="7" customWidth="1"/>
    <col min="12553" max="12553" width="2.5" style="7" customWidth="1"/>
    <col min="12554" max="12554" width="5.6640625" style="7" customWidth="1"/>
    <col min="12555" max="12555" width="2.5" style="7" customWidth="1"/>
    <col min="12556" max="12556" width="5.6640625" style="7" customWidth="1"/>
    <col min="12557" max="12557" width="1.5" style="7" customWidth="1"/>
    <col min="12558" max="12562" width="7.5" style="7" customWidth="1"/>
    <col min="12563" max="12564" width="2.33203125" style="7" customWidth="1"/>
    <col min="12565" max="12565" width="4" style="7" customWidth="1"/>
    <col min="12566" max="12566" width="2.5" style="7" customWidth="1"/>
    <col min="12567" max="12567" width="5.6640625" style="7" customWidth="1"/>
    <col min="12568" max="12568" width="2.5" style="7" customWidth="1"/>
    <col min="12569" max="12569" width="5.6640625" style="7" customWidth="1"/>
    <col min="12570" max="12800" width="9.1640625" style="7"/>
    <col min="12801" max="12801" width="7.5" style="7" customWidth="1"/>
    <col min="12802" max="12802" width="5.1640625" style="7" customWidth="1"/>
    <col min="12803" max="12803" width="4.1640625" style="7" customWidth="1"/>
    <col min="12804" max="12806" width="7.5" style="7" customWidth="1"/>
    <col min="12807" max="12808" width="2.1640625" style="7" customWidth="1"/>
    <col min="12809" max="12809" width="2.5" style="7" customWidth="1"/>
    <col min="12810" max="12810" width="5.6640625" style="7" customWidth="1"/>
    <col min="12811" max="12811" width="2.5" style="7" customWidth="1"/>
    <col min="12812" max="12812" width="5.6640625" style="7" customWidth="1"/>
    <col min="12813" max="12813" width="1.5" style="7" customWidth="1"/>
    <col min="12814" max="12818" width="7.5" style="7" customWidth="1"/>
    <col min="12819" max="12820" width="2.33203125" style="7" customWidth="1"/>
    <col min="12821" max="12821" width="4" style="7" customWidth="1"/>
    <col min="12822" max="12822" width="2.5" style="7" customWidth="1"/>
    <col min="12823" max="12823" width="5.6640625" style="7" customWidth="1"/>
    <col min="12824" max="12824" width="2.5" style="7" customWidth="1"/>
    <col min="12825" max="12825" width="5.6640625" style="7" customWidth="1"/>
    <col min="12826" max="13056" width="9.1640625" style="7"/>
    <col min="13057" max="13057" width="7.5" style="7" customWidth="1"/>
    <col min="13058" max="13058" width="5.1640625" style="7" customWidth="1"/>
    <col min="13059" max="13059" width="4.1640625" style="7" customWidth="1"/>
    <col min="13060" max="13062" width="7.5" style="7" customWidth="1"/>
    <col min="13063" max="13064" width="2.1640625" style="7" customWidth="1"/>
    <col min="13065" max="13065" width="2.5" style="7" customWidth="1"/>
    <col min="13066" max="13066" width="5.6640625" style="7" customWidth="1"/>
    <col min="13067" max="13067" width="2.5" style="7" customWidth="1"/>
    <col min="13068" max="13068" width="5.6640625" style="7" customWidth="1"/>
    <col min="13069" max="13069" width="1.5" style="7" customWidth="1"/>
    <col min="13070" max="13074" width="7.5" style="7" customWidth="1"/>
    <col min="13075" max="13076" width="2.33203125" style="7" customWidth="1"/>
    <col min="13077" max="13077" width="4" style="7" customWidth="1"/>
    <col min="13078" max="13078" width="2.5" style="7" customWidth="1"/>
    <col min="13079" max="13079" width="5.6640625" style="7" customWidth="1"/>
    <col min="13080" max="13080" width="2.5" style="7" customWidth="1"/>
    <col min="13081" max="13081" width="5.6640625" style="7" customWidth="1"/>
    <col min="13082" max="13312" width="9.1640625" style="7"/>
    <col min="13313" max="13313" width="7.5" style="7" customWidth="1"/>
    <col min="13314" max="13314" width="5.1640625" style="7" customWidth="1"/>
    <col min="13315" max="13315" width="4.1640625" style="7" customWidth="1"/>
    <col min="13316" max="13318" width="7.5" style="7" customWidth="1"/>
    <col min="13319" max="13320" width="2.1640625" style="7" customWidth="1"/>
    <col min="13321" max="13321" width="2.5" style="7" customWidth="1"/>
    <col min="13322" max="13322" width="5.6640625" style="7" customWidth="1"/>
    <col min="13323" max="13323" width="2.5" style="7" customWidth="1"/>
    <col min="13324" max="13324" width="5.6640625" style="7" customWidth="1"/>
    <col min="13325" max="13325" width="1.5" style="7" customWidth="1"/>
    <col min="13326" max="13330" width="7.5" style="7" customWidth="1"/>
    <col min="13331" max="13332" width="2.33203125" style="7" customWidth="1"/>
    <col min="13333" max="13333" width="4" style="7" customWidth="1"/>
    <col min="13334" max="13334" width="2.5" style="7" customWidth="1"/>
    <col min="13335" max="13335" width="5.6640625" style="7" customWidth="1"/>
    <col min="13336" max="13336" width="2.5" style="7" customWidth="1"/>
    <col min="13337" max="13337" width="5.6640625" style="7" customWidth="1"/>
    <col min="13338" max="13568" width="9.1640625" style="7"/>
    <col min="13569" max="13569" width="7.5" style="7" customWidth="1"/>
    <col min="13570" max="13570" width="5.1640625" style="7" customWidth="1"/>
    <col min="13571" max="13571" width="4.1640625" style="7" customWidth="1"/>
    <col min="13572" max="13574" width="7.5" style="7" customWidth="1"/>
    <col min="13575" max="13576" width="2.1640625" style="7" customWidth="1"/>
    <col min="13577" max="13577" width="2.5" style="7" customWidth="1"/>
    <col min="13578" max="13578" width="5.6640625" style="7" customWidth="1"/>
    <col min="13579" max="13579" width="2.5" style="7" customWidth="1"/>
    <col min="13580" max="13580" width="5.6640625" style="7" customWidth="1"/>
    <col min="13581" max="13581" width="1.5" style="7" customWidth="1"/>
    <col min="13582" max="13586" width="7.5" style="7" customWidth="1"/>
    <col min="13587" max="13588" width="2.33203125" style="7" customWidth="1"/>
    <col min="13589" max="13589" width="4" style="7" customWidth="1"/>
    <col min="13590" max="13590" width="2.5" style="7" customWidth="1"/>
    <col min="13591" max="13591" width="5.6640625" style="7" customWidth="1"/>
    <col min="13592" max="13592" width="2.5" style="7" customWidth="1"/>
    <col min="13593" max="13593" width="5.6640625" style="7" customWidth="1"/>
    <col min="13594" max="13824" width="9.1640625" style="7"/>
    <col min="13825" max="13825" width="7.5" style="7" customWidth="1"/>
    <col min="13826" max="13826" width="5.1640625" style="7" customWidth="1"/>
    <col min="13827" max="13827" width="4.1640625" style="7" customWidth="1"/>
    <col min="13828" max="13830" width="7.5" style="7" customWidth="1"/>
    <col min="13831" max="13832" width="2.1640625" style="7" customWidth="1"/>
    <col min="13833" max="13833" width="2.5" style="7" customWidth="1"/>
    <col min="13834" max="13834" width="5.6640625" style="7" customWidth="1"/>
    <col min="13835" max="13835" width="2.5" style="7" customWidth="1"/>
    <col min="13836" max="13836" width="5.6640625" style="7" customWidth="1"/>
    <col min="13837" max="13837" width="1.5" style="7" customWidth="1"/>
    <col min="13838" max="13842" width="7.5" style="7" customWidth="1"/>
    <col min="13843" max="13844" width="2.33203125" style="7" customWidth="1"/>
    <col min="13845" max="13845" width="4" style="7" customWidth="1"/>
    <col min="13846" max="13846" width="2.5" style="7" customWidth="1"/>
    <col min="13847" max="13847" width="5.6640625" style="7" customWidth="1"/>
    <col min="13848" max="13848" width="2.5" style="7" customWidth="1"/>
    <col min="13849" max="13849" width="5.6640625" style="7" customWidth="1"/>
    <col min="13850" max="14080" width="9.1640625" style="7"/>
    <col min="14081" max="14081" width="7.5" style="7" customWidth="1"/>
    <col min="14082" max="14082" width="5.1640625" style="7" customWidth="1"/>
    <col min="14083" max="14083" width="4.1640625" style="7" customWidth="1"/>
    <col min="14084" max="14086" width="7.5" style="7" customWidth="1"/>
    <col min="14087" max="14088" width="2.1640625" style="7" customWidth="1"/>
    <col min="14089" max="14089" width="2.5" style="7" customWidth="1"/>
    <col min="14090" max="14090" width="5.6640625" style="7" customWidth="1"/>
    <col min="14091" max="14091" width="2.5" style="7" customWidth="1"/>
    <col min="14092" max="14092" width="5.6640625" style="7" customWidth="1"/>
    <col min="14093" max="14093" width="1.5" style="7" customWidth="1"/>
    <col min="14094" max="14098" width="7.5" style="7" customWidth="1"/>
    <col min="14099" max="14100" width="2.33203125" style="7" customWidth="1"/>
    <col min="14101" max="14101" width="4" style="7" customWidth="1"/>
    <col min="14102" max="14102" width="2.5" style="7" customWidth="1"/>
    <col min="14103" max="14103" width="5.6640625" style="7" customWidth="1"/>
    <col min="14104" max="14104" width="2.5" style="7" customWidth="1"/>
    <col min="14105" max="14105" width="5.6640625" style="7" customWidth="1"/>
    <col min="14106" max="14336" width="9.1640625" style="7"/>
    <col min="14337" max="14337" width="7.5" style="7" customWidth="1"/>
    <col min="14338" max="14338" width="5.1640625" style="7" customWidth="1"/>
    <col min="14339" max="14339" width="4.1640625" style="7" customWidth="1"/>
    <col min="14340" max="14342" width="7.5" style="7" customWidth="1"/>
    <col min="14343" max="14344" width="2.1640625" style="7" customWidth="1"/>
    <col min="14345" max="14345" width="2.5" style="7" customWidth="1"/>
    <col min="14346" max="14346" width="5.6640625" style="7" customWidth="1"/>
    <col min="14347" max="14347" width="2.5" style="7" customWidth="1"/>
    <col min="14348" max="14348" width="5.6640625" style="7" customWidth="1"/>
    <col min="14349" max="14349" width="1.5" style="7" customWidth="1"/>
    <col min="14350" max="14354" width="7.5" style="7" customWidth="1"/>
    <col min="14355" max="14356" width="2.33203125" style="7" customWidth="1"/>
    <col min="14357" max="14357" width="4" style="7" customWidth="1"/>
    <col min="14358" max="14358" width="2.5" style="7" customWidth="1"/>
    <col min="14359" max="14359" width="5.6640625" style="7" customWidth="1"/>
    <col min="14360" max="14360" width="2.5" style="7" customWidth="1"/>
    <col min="14361" max="14361" width="5.6640625" style="7" customWidth="1"/>
    <col min="14362" max="14592" width="9.1640625" style="7"/>
    <col min="14593" max="14593" width="7.5" style="7" customWidth="1"/>
    <col min="14594" max="14594" width="5.1640625" style="7" customWidth="1"/>
    <col min="14595" max="14595" width="4.1640625" style="7" customWidth="1"/>
    <col min="14596" max="14598" width="7.5" style="7" customWidth="1"/>
    <col min="14599" max="14600" width="2.1640625" style="7" customWidth="1"/>
    <col min="14601" max="14601" width="2.5" style="7" customWidth="1"/>
    <col min="14602" max="14602" width="5.6640625" style="7" customWidth="1"/>
    <col min="14603" max="14603" width="2.5" style="7" customWidth="1"/>
    <col min="14604" max="14604" width="5.6640625" style="7" customWidth="1"/>
    <col min="14605" max="14605" width="1.5" style="7" customWidth="1"/>
    <col min="14606" max="14610" width="7.5" style="7" customWidth="1"/>
    <col min="14611" max="14612" width="2.33203125" style="7" customWidth="1"/>
    <col min="14613" max="14613" width="4" style="7" customWidth="1"/>
    <col min="14614" max="14614" width="2.5" style="7" customWidth="1"/>
    <col min="14615" max="14615" width="5.6640625" style="7" customWidth="1"/>
    <col min="14616" max="14616" width="2.5" style="7" customWidth="1"/>
    <col min="14617" max="14617" width="5.6640625" style="7" customWidth="1"/>
    <col min="14618" max="14848" width="9.1640625" style="7"/>
    <col min="14849" max="14849" width="7.5" style="7" customWidth="1"/>
    <col min="14850" max="14850" width="5.1640625" style="7" customWidth="1"/>
    <col min="14851" max="14851" width="4.1640625" style="7" customWidth="1"/>
    <col min="14852" max="14854" width="7.5" style="7" customWidth="1"/>
    <col min="14855" max="14856" width="2.1640625" style="7" customWidth="1"/>
    <col min="14857" max="14857" width="2.5" style="7" customWidth="1"/>
    <col min="14858" max="14858" width="5.6640625" style="7" customWidth="1"/>
    <col min="14859" max="14859" width="2.5" style="7" customWidth="1"/>
    <col min="14860" max="14860" width="5.6640625" style="7" customWidth="1"/>
    <col min="14861" max="14861" width="1.5" style="7" customWidth="1"/>
    <col min="14862" max="14866" width="7.5" style="7" customWidth="1"/>
    <col min="14867" max="14868" width="2.33203125" style="7" customWidth="1"/>
    <col min="14869" max="14869" width="4" style="7" customWidth="1"/>
    <col min="14870" max="14870" width="2.5" style="7" customWidth="1"/>
    <col min="14871" max="14871" width="5.6640625" style="7" customWidth="1"/>
    <col min="14872" max="14872" width="2.5" style="7" customWidth="1"/>
    <col min="14873" max="14873" width="5.6640625" style="7" customWidth="1"/>
    <col min="14874" max="15104" width="9.1640625" style="7"/>
    <col min="15105" max="15105" width="7.5" style="7" customWidth="1"/>
    <col min="15106" max="15106" width="5.1640625" style="7" customWidth="1"/>
    <col min="15107" max="15107" width="4.1640625" style="7" customWidth="1"/>
    <col min="15108" max="15110" width="7.5" style="7" customWidth="1"/>
    <col min="15111" max="15112" width="2.1640625" style="7" customWidth="1"/>
    <col min="15113" max="15113" width="2.5" style="7" customWidth="1"/>
    <col min="15114" max="15114" width="5.6640625" style="7" customWidth="1"/>
    <col min="15115" max="15115" width="2.5" style="7" customWidth="1"/>
    <col min="15116" max="15116" width="5.6640625" style="7" customWidth="1"/>
    <col min="15117" max="15117" width="1.5" style="7" customWidth="1"/>
    <col min="15118" max="15122" width="7.5" style="7" customWidth="1"/>
    <col min="15123" max="15124" width="2.33203125" style="7" customWidth="1"/>
    <col min="15125" max="15125" width="4" style="7" customWidth="1"/>
    <col min="15126" max="15126" width="2.5" style="7" customWidth="1"/>
    <col min="15127" max="15127" width="5.6640625" style="7" customWidth="1"/>
    <col min="15128" max="15128" width="2.5" style="7" customWidth="1"/>
    <col min="15129" max="15129" width="5.6640625" style="7" customWidth="1"/>
    <col min="15130" max="15360" width="9.1640625" style="7"/>
    <col min="15361" max="15361" width="7.5" style="7" customWidth="1"/>
    <col min="15362" max="15362" width="5.1640625" style="7" customWidth="1"/>
    <col min="15363" max="15363" width="4.1640625" style="7" customWidth="1"/>
    <col min="15364" max="15366" width="7.5" style="7" customWidth="1"/>
    <col min="15367" max="15368" width="2.1640625" style="7" customWidth="1"/>
    <col min="15369" max="15369" width="2.5" style="7" customWidth="1"/>
    <col min="15370" max="15370" width="5.6640625" style="7" customWidth="1"/>
    <col min="15371" max="15371" width="2.5" style="7" customWidth="1"/>
    <col min="15372" max="15372" width="5.6640625" style="7" customWidth="1"/>
    <col min="15373" max="15373" width="1.5" style="7" customWidth="1"/>
    <col min="15374" max="15378" width="7.5" style="7" customWidth="1"/>
    <col min="15379" max="15380" width="2.33203125" style="7" customWidth="1"/>
    <col min="15381" max="15381" width="4" style="7" customWidth="1"/>
    <col min="15382" max="15382" width="2.5" style="7" customWidth="1"/>
    <col min="15383" max="15383" width="5.6640625" style="7" customWidth="1"/>
    <col min="15384" max="15384" width="2.5" style="7" customWidth="1"/>
    <col min="15385" max="15385" width="5.6640625" style="7" customWidth="1"/>
    <col min="15386" max="15616" width="9.1640625" style="7"/>
    <col min="15617" max="15617" width="7.5" style="7" customWidth="1"/>
    <col min="15618" max="15618" width="5.1640625" style="7" customWidth="1"/>
    <col min="15619" max="15619" width="4.1640625" style="7" customWidth="1"/>
    <col min="15620" max="15622" width="7.5" style="7" customWidth="1"/>
    <col min="15623" max="15624" width="2.1640625" style="7" customWidth="1"/>
    <col min="15625" max="15625" width="2.5" style="7" customWidth="1"/>
    <col min="15626" max="15626" width="5.6640625" style="7" customWidth="1"/>
    <col min="15627" max="15627" width="2.5" style="7" customWidth="1"/>
    <col min="15628" max="15628" width="5.6640625" style="7" customWidth="1"/>
    <col min="15629" max="15629" width="1.5" style="7" customWidth="1"/>
    <col min="15630" max="15634" width="7.5" style="7" customWidth="1"/>
    <col min="15635" max="15636" width="2.33203125" style="7" customWidth="1"/>
    <col min="15637" max="15637" width="4" style="7" customWidth="1"/>
    <col min="15638" max="15638" width="2.5" style="7" customWidth="1"/>
    <col min="15639" max="15639" width="5.6640625" style="7" customWidth="1"/>
    <col min="15640" max="15640" width="2.5" style="7" customWidth="1"/>
    <col min="15641" max="15641" width="5.6640625" style="7" customWidth="1"/>
    <col min="15642" max="15872" width="9.1640625" style="7"/>
    <col min="15873" max="15873" width="7.5" style="7" customWidth="1"/>
    <col min="15874" max="15874" width="5.1640625" style="7" customWidth="1"/>
    <col min="15875" max="15875" width="4.1640625" style="7" customWidth="1"/>
    <col min="15876" max="15878" width="7.5" style="7" customWidth="1"/>
    <col min="15879" max="15880" width="2.1640625" style="7" customWidth="1"/>
    <col min="15881" max="15881" width="2.5" style="7" customWidth="1"/>
    <col min="15882" max="15882" width="5.6640625" style="7" customWidth="1"/>
    <col min="15883" max="15883" width="2.5" style="7" customWidth="1"/>
    <col min="15884" max="15884" width="5.6640625" style="7" customWidth="1"/>
    <col min="15885" max="15885" width="1.5" style="7" customWidth="1"/>
    <col min="15886" max="15890" width="7.5" style="7" customWidth="1"/>
    <col min="15891" max="15892" width="2.33203125" style="7" customWidth="1"/>
    <col min="15893" max="15893" width="4" style="7" customWidth="1"/>
    <col min="15894" max="15894" width="2.5" style="7" customWidth="1"/>
    <col min="15895" max="15895" width="5.6640625" style="7" customWidth="1"/>
    <col min="15896" max="15896" width="2.5" style="7" customWidth="1"/>
    <col min="15897" max="15897" width="5.6640625" style="7" customWidth="1"/>
    <col min="15898" max="16128" width="9.1640625" style="7"/>
    <col min="16129" max="16129" width="7.5" style="7" customWidth="1"/>
    <col min="16130" max="16130" width="5.1640625" style="7" customWidth="1"/>
    <col min="16131" max="16131" width="4.1640625" style="7" customWidth="1"/>
    <col min="16132" max="16134" width="7.5" style="7" customWidth="1"/>
    <col min="16135" max="16136" width="2.1640625" style="7" customWidth="1"/>
    <col min="16137" max="16137" width="2.5" style="7" customWidth="1"/>
    <col min="16138" max="16138" width="5.6640625" style="7" customWidth="1"/>
    <col min="16139" max="16139" width="2.5" style="7" customWidth="1"/>
    <col min="16140" max="16140" width="5.6640625" style="7" customWidth="1"/>
    <col min="16141" max="16141" width="1.5" style="7" customWidth="1"/>
    <col min="16142" max="16146" width="7.5" style="7" customWidth="1"/>
    <col min="16147" max="16148" width="2.33203125" style="7" customWidth="1"/>
    <col min="16149" max="16149" width="4" style="7" customWidth="1"/>
    <col min="16150" max="16150" width="2.5" style="7" customWidth="1"/>
    <col min="16151" max="16151" width="5.6640625" style="7" customWidth="1"/>
    <col min="16152" max="16152" width="2.5" style="7" customWidth="1"/>
    <col min="16153" max="16153" width="5.6640625" style="7" customWidth="1"/>
    <col min="16154" max="16384" width="9.1640625" style="7"/>
  </cols>
  <sheetData>
    <row r="1" spans="1:30" s="2" customFormat="1" ht="145" customHeight="1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</row>
    <row r="2" spans="1:30" s="9" customFormat="1" ht="13.5" customHeight="1">
      <c r="A2" s="366" t="str">
        <f>Огнетушители!A2</f>
        <v xml:space="preserve">                                         Действителен с 14 февраля 2022 г.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97"/>
      <c r="AA2" s="97"/>
      <c r="AB2" s="97"/>
      <c r="AC2" s="97"/>
      <c r="AD2" s="97"/>
    </row>
    <row r="3" spans="1:30" ht="13.5" customHeight="1">
      <c r="A3" s="483" t="s">
        <v>628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</row>
    <row r="4" spans="1:30" s="4" customFormat="1" ht="12" customHeight="1">
      <c r="A4" s="484" t="s">
        <v>405</v>
      </c>
      <c r="B4" s="484"/>
      <c r="C4" s="484"/>
      <c r="D4" s="484"/>
      <c r="E4" s="484"/>
      <c r="F4" s="484"/>
      <c r="G4" s="484"/>
      <c r="H4" s="484"/>
      <c r="I4" s="485"/>
      <c r="J4" s="486" t="s">
        <v>406</v>
      </c>
      <c r="K4" s="487"/>
      <c r="L4" s="488" t="s">
        <v>407</v>
      </c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</row>
    <row r="5" spans="1:30" s="4" customFormat="1" ht="12" customHeight="1">
      <c r="A5" s="484"/>
      <c r="B5" s="484"/>
      <c r="C5" s="484"/>
      <c r="D5" s="484"/>
      <c r="E5" s="484"/>
      <c r="F5" s="484"/>
      <c r="G5" s="484"/>
      <c r="H5" s="484"/>
      <c r="I5" s="485"/>
      <c r="J5" s="489" t="s">
        <v>408</v>
      </c>
      <c r="K5" s="485"/>
      <c r="L5" s="490">
        <v>100</v>
      </c>
      <c r="M5" s="491"/>
      <c r="N5" s="112">
        <v>150</v>
      </c>
      <c r="O5" s="112">
        <v>200</v>
      </c>
      <c r="P5" s="112">
        <v>250</v>
      </c>
      <c r="Q5" s="112">
        <v>300</v>
      </c>
      <c r="R5" s="112">
        <v>350</v>
      </c>
      <c r="S5" s="490">
        <v>400</v>
      </c>
      <c r="T5" s="491"/>
      <c r="U5" s="491"/>
      <c r="V5" s="490">
        <v>500</v>
      </c>
      <c r="W5" s="491"/>
      <c r="X5" s="490">
        <v>600</v>
      </c>
      <c r="Y5" s="491"/>
    </row>
    <row r="6" spans="1:30" s="4" customFormat="1" ht="12" customHeight="1">
      <c r="A6" s="500" t="s">
        <v>409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</row>
    <row r="7" spans="1:30" s="4" customFormat="1" ht="12" customHeight="1">
      <c r="A7" s="501"/>
      <c r="B7" s="502"/>
      <c r="C7" s="494" t="s">
        <v>410</v>
      </c>
      <c r="D7" s="494"/>
      <c r="E7" s="494"/>
      <c r="F7" s="494"/>
      <c r="G7" s="495" t="s">
        <v>411</v>
      </c>
      <c r="H7" s="496"/>
      <c r="I7" s="496"/>
      <c r="J7" s="497"/>
      <c r="K7" s="497"/>
      <c r="L7" s="498" t="s">
        <v>772</v>
      </c>
      <c r="M7" s="499"/>
      <c r="N7" s="266" t="s">
        <v>772</v>
      </c>
      <c r="O7" s="266" t="s">
        <v>772</v>
      </c>
      <c r="P7" s="266" t="s">
        <v>772</v>
      </c>
      <c r="Q7" s="266" t="s">
        <v>772</v>
      </c>
      <c r="R7" s="221" t="s">
        <v>772</v>
      </c>
      <c r="S7" s="492" t="s">
        <v>772</v>
      </c>
      <c r="T7" s="493"/>
      <c r="U7" s="493"/>
      <c r="V7" s="492" t="s">
        <v>772</v>
      </c>
      <c r="W7" s="493"/>
      <c r="X7" s="492" t="s">
        <v>772</v>
      </c>
      <c r="Y7" s="493"/>
    </row>
    <row r="8" spans="1:30" s="4" customFormat="1" ht="12" customHeight="1">
      <c r="A8" s="501"/>
      <c r="B8" s="502"/>
      <c r="C8" s="494" t="s">
        <v>412</v>
      </c>
      <c r="D8" s="494"/>
      <c r="E8" s="494"/>
      <c r="F8" s="494"/>
      <c r="G8" s="495" t="s">
        <v>411</v>
      </c>
      <c r="H8" s="496"/>
      <c r="I8" s="496"/>
      <c r="J8" s="497"/>
      <c r="K8" s="497"/>
      <c r="L8" s="498" t="s">
        <v>772</v>
      </c>
      <c r="M8" s="499"/>
      <c r="N8" s="221" t="s">
        <v>772</v>
      </c>
      <c r="O8" s="221" t="s">
        <v>772</v>
      </c>
      <c r="P8" s="221" t="s">
        <v>772</v>
      </c>
      <c r="Q8" s="221" t="s">
        <v>772</v>
      </c>
      <c r="R8" s="221" t="s">
        <v>772</v>
      </c>
      <c r="S8" s="492" t="s">
        <v>772</v>
      </c>
      <c r="T8" s="493"/>
      <c r="U8" s="493"/>
      <c r="V8" s="492" t="s">
        <v>772</v>
      </c>
      <c r="W8" s="493"/>
      <c r="X8" s="492" t="s">
        <v>772</v>
      </c>
      <c r="Y8" s="493"/>
    </row>
    <row r="9" spans="1:30" s="4" customFormat="1" ht="12" customHeight="1">
      <c r="A9" s="503" t="s">
        <v>413</v>
      </c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</row>
    <row r="10" spans="1:30" s="4" customFormat="1" ht="12" customHeight="1">
      <c r="A10" s="504"/>
      <c r="B10" s="496"/>
      <c r="C10" s="505" t="s">
        <v>414</v>
      </c>
      <c r="D10" s="506"/>
      <c r="E10" s="506"/>
      <c r="F10" s="506"/>
      <c r="G10" s="495" t="s">
        <v>415</v>
      </c>
      <c r="H10" s="496"/>
      <c r="I10" s="496"/>
      <c r="J10" s="495"/>
      <c r="K10" s="496"/>
      <c r="L10" s="507">
        <v>5605</v>
      </c>
      <c r="M10" s="496"/>
      <c r="N10" s="507">
        <v>6713</v>
      </c>
      <c r="O10" s="508">
        <v>9552</v>
      </c>
      <c r="P10" s="509">
        <v>11975</v>
      </c>
      <c r="Q10" s="509">
        <v>12143</v>
      </c>
      <c r="R10" s="511" t="s">
        <v>772</v>
      </c>
      <c r="S10" s="511" t="s">
        <v>772</v>
      </c>
      <c r="T10" s="512"/>
      <c r="U10" s="512"/>
      <c r="V10" s="511" t="s">
        <v>772</v>
      </c>
      <c r="W10" s="513"/>
      <c r="X10" s="511" t="s">
        <v>772</v>
      </c>
      <c r="Y10" s="514"/>
    </row>
    <row r="11" spans="1:30" s="4" customFormat="1" ht="12" customHeight="1">
      <c r="A11" s="496"/>
      <c r="B11" s="496"/>
      <c r="C11" s="506"/>
      <c r="D11" s="506"/>
      <c r="E11" s="506"/>
      <c r="F11" s="506"/>
      <c r="G11" s="496"/>
      <c r="H11" s="496"/>
      <c r="I11" s="496"/>
      <c r="J11" s="496"/>
      <c r="K11" s="496"/>
      <c r="L11" s="496"/>
      <c r="M11" s="496"/>
      <c r="N11" s="496"/>
      <c r="O11" s="496"/>
      <c r="P11" s="510"/>
      <c r="Q11" s="510"/>
      <c r="R11" s="512"/>
      <c r="S11" s="512"/>
      <c r="T11" s="512"/>
      <c r="U11" s="512"/>
      <c r="V11" s="513"/>
      <c r="W11" s="513"/>
      <c r="X11" s="515"/>
      <c r="Y11" s="515"/>
    </row>
    <row r="12" spans="1:30" s="4" customFormat="1" ht="12" customHeight="1">
      <c r="A12" s="503" t="s">
        <v>416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3"/>
    </row>
    <row r="13" spans="1:30" s="4" customFormat="1" ht="12" customHeight="1">
      <c r="A13" s="504"/>
      <c r="B13" s="496"/>
      <c r="C13" s="516" t="s">
        <v>417</v>
      </c>
      <c r="D13" s="517"/>
      <c r="E13" s="517"/>
      <c r="F13" s="517"/>
      <c r="G13" s="495" t="s">
        <v>418</v>
      </c>
      <c r="H13" s="496"/>
      <c r="I13" s="496"/>
      <c r="J13" s="495"/>
      <c r="K13" s="496"/>
      <c r="L13" s="507">
        <v>4525</v>
      </c>
      <c r="M13" s="496"/>
      <c r="N13" s="507">
        <v>5079</v>
      </c>
      <c r="O13" s="508">
        <v>5722</v>
      </c>
      <c r="P13" s="519" t="s">
        <v>772</v>
      </c>
      <c r="Q13" s="507">
        <v>9852</v>
      </c>
      <c r="R13" s="507"/>
      <c r="S13" s="496"/>
      <c r="T13" s="496"/>
      <c r="U13" s="496"/>
      <c r="V13" s="496"/>
      <c r="W13" s="496"/>
      <c r="X13" s="496"/>
      <c r="Y13" s="496"/>
    </row>
    <row r="14" spans="1:30" s="4" customFormat="1" ht="12" customHeight="1">
      <c r="A14" s="496"/>
      <c r="B14" s="496"/>
      <c r="C14" s="517"/>
      <c r="D14" s="517"/>
      <c r="E14" s="517"/>
      <c r="F14" s="517"/>
      <c r="G14" s="496"/>
      <c r="H14" s="496"/>
      <c r="I14" s="496"/>
      <c r="J14" s="496"/>
      <c r="K14" s="496"/>
      <c r="L14" s="496"/>
      <c r="M14" s="496"/>
      <c r="N14" s="496"/>
      <c r="O14" s="496"/>
      <c r="P14" s="520"/>
      <c r="Q14" s="496"/>
      <c r="R14" s="496"/>
      <c r="S14" s="496"/>
      <c r="T14" s="496"/>
      <c r="U14" s="496"/>
      <c r="V14" s="496"/>
      <c r="W14" s="496"/>
      <c r="X14" s="496"/>
      <c r="Y14" s="496"/>
    </row>
    <row r="15" spans="1:30" s="4" customFormat="1" ht="12" customHeight="1">
      <c r="A15" s="503" t="s">
        <v>419</v>
      </c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</row>
    <row r="16" spans="1:30" s="4" customFormat="1" ht="12" customHeight="1">
      <c r="A16" s="528"/>
      <c r="B16" s="529"/>
      <c r="C16" s="495" t="s">
        <v>314</v>
      </c>
      <c r="D16" s="530"/>
      <c r="E16" s="530"/>
      <c r="F16" s="530"/>
      <c r="G16" s="495" t="s">
        <v>420</v>
      </c>
      <c r="H16" s="496"/>
      <c r="I16" s="496"/>
      <c r="J16" s="518"/>
      <c r="K16" s="526"/>
      <c r="L16" s="527"/>
      <c r="M16" s="506"/>
      <c r="N16" s="270">
        <v>150</v>
      </c>
      <c r="O16" s="270">
        <v>200</v>
      </c>
      <c r="P16" s="270">
        <v>250</v>
      </c>
      <c r="Q16" s="270">
        <v>300</v>
      </c>
      <c r="R16" s="527"/>
      <c r="S16" s="496"/>
      <c r="T16" s="496"/>
      <c r="U16" s="496"/>
      <c r="V16" s="496"/>
      <c r="W16" s="496"/>
      <c r="X16" s="496"/>
      <c r="Y16" s="496"/>
    </row>
    <row r="17" spans="1:25" s="4" customFormat="1" ht="12" customHeight="1">
      <c r="A17" s="529"/>
      <c r="B17" s="529"/>
      <c r="C17" s="530"/>
      <c r="D17" s="530"/>
      <c r="E17" s="530"/>
      <c r="F17" s="530"/>
      <c r="G17" s="496"/>
      <c r="H17" s="496"/>
      <c r="I17" s="496"/>
      <c r="J17" s="518">
        <v>100</v>
      </c>
      <c r="K17" s="496"/>
      <c r="L17" s="521"/>
      <c r="M17" s="522"/>
      <c r="N17" s="271" t="s">
        <v>772</v>
      </c>
      <c r="O17" s="271" t="s">
        <v>772</v>
      </c>
      <c r="P17" s="271" t="s">
        <v>772</v>
      </c>
      <c r="Q17" s="271" t="s">
        <v>772</v>
      </c>
      <c r="R17" s="496"/>
      <c r="S17" s="496"/>
      <c r="T17" s="496"/>
      <c r="U17" s="496"/>
      <c r="V17" s="496"/>
      <c r="W17" s="496"/>
      <c r="X17" s="496"/>
      <c r="Y17" s="496"/>
    </row>
    <row r="18" spans="1:25" s="4" customFormat="1" ht="12" customHeight="1">
      <c r="A18" s="529"/>
      <c r="B18" s="529"/>
      <c r="C18" s="530"/>
      <c r="D18" s="530"/>
      <c r="E18" s="530"/>
      <c r="F18" s="530"/>
      <c r="G18" s="496"/>
      <c r="H18" s="496"/>
      <c r="I18" s="496"/>
      <c r="J18" s="518">
        <v>150</v>
      </c>
      <c r="K18" s="496"/>
      <c r="L18" s="523"/>
      <c r="M18" s="524"/>
      <c r="N18" s="271"/>
      <c r="O18" s="271" t="s">
        <v>772</v>
      </c>
      <c r="P18" s="271" t="s">
        <v>772</v>
      </c>
      <c r="Q18" s="271" t="s">
        <v>772</v>
      </c>
      <c r="R18" s="496"/>
      <c r="S18" s="496"/>
      <c r="T18" s="496"/>
      <c r="U18" s="496"/>
      <c r="V18" s="496"/>
      <c r="W18" s="496"/>
      <c r="X18" s="496"/>
      <c r="Y18" s="496"/>
    </row>
    <row r="19" spans="1:25" s="4" customFormat="1" ht="12" customHeight="1">
      <c r="A19" s="529"/>
      <c r="B19" s="529"/>
      <c r="C19" s="530"/>
      <c r="D19" s="530"/>
      <c r="E19" s="530"/>
      <c r="F19" s="530"/>
      <c r="G19" s="496"/>
      <c r="H19" s="496"/>
      <c r="I19" s="496"/>
      <c r="J19" s="518">
        <v>200</v>
      </c>
      <c r="K19" s="496"/>
      <c r="L19" s="519"/>
      <c r="M19" s="525"/>
      <c r="N19" s="525"/>
      <c r="O19" s="525"/>
      <c r="P19" s="271" t="s">
        <v>772</v>
      </c>
      <c r="Q19" s="271" t="s">
        <v>772</v>
      </c>
      <c r="R19" s="496"/>
      <c r="S19" s="496"/>
      <c r="T19" s="496"/>
      <c r="U19" s="496"/>
      <c r="V19" s="496"/>
      <c r="W19" s="496"/>
      <c r="X19" s="496"/>
      <c r="Y19" s="496"/>
    </row>
    <row r="20" spans="1:25" s="4" customFormat="1" ht="12" customHeight="1">
      <c r="A20" s="529"/>
      <c r="B20" s="529"/>
      <c r="C20" s="530"/>
      <c r="D20" s="530"/>
      <c r="E20" s="530"/>
      <c r="F20" s="530"/>
      <c r="G20" s="496"/>
      <c r="H20" s="496"/>
      <c r="I20" s="496"/>
      <c r="J20" s="518">
        <v>250</v>
      </c>
      <c r="K20" s="496"/>
      <c r="L20" s="519"/>
      <c r="M20" s="525"/>
      <c r="N20" s="525"/>
      <c r="O20" s="525"/>
      <c r="P20" s="525"/>
      <c r="Q20" s="271" t="s">
        <v>772</v>
      </c>
      <c r="R20" s="496"/>
      <c r="S20" s="496"/>
      <c r="T20" s="496"/>
      <c r="U20" s="496"/>
      <c r="V20" s="496"/>
      <c r="W20" s="496"/>
      <c r="X20" s="496"/>
      <c r="Y20" s="496"/>
    </row>
    <row r="21" spans="1:25" s="4" customFormat="1" ht="12" customHeight="1">
      <c r="A21" s="503" t="s">
        <v>421</v>
      </c>
      <c r="B21" s="503"/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</row>
    <row r="22" spans="1:25" s="4" customFormat="1" ht="12" customHeight="1">
      <c r="A22" s="497"/>
      <c r="B22" s="496"/>
      <c r="C22" s="495" t="s">
        <v>422</v>
      </c>
      <c r="D22" s="496"/>
      <c r="E22" s="496"/>
      <c r="F22" s="496"/>
      <c r="G22" s="495" t="s">
        <v>423</v>
      </c>
      <c r="H22" s="496"/>
      <c r="I22" s="496"/>
      <c r="J22" s="518"/>
      <c r="K22" s="526"/>
      <c r="L22" s="527">
        <v>100</v>
      </c>
      <c r="M22" s="506"/>
      <c r="N22" s="270">
        <v>150</v>
      </c>
      <c r="O22" s="270">
        <v>200</v>
      </c>
      <c r="P22" s="270">
        <v>250</v>
      </c>
      <c r="Q22" s="270">
        <v>300</v>
      </c>
      <c r="R22" s="270">
        <v>350</v>
      </c>
      <c r="S22" s="527">
        <v>400</v>
      </c>
      <c r="T22" s="506"/>
      <c r="U22" s="506"/>
      <c r="V22" s="527">
        <v>500</v>
      </c>
      <c r="W22" s="506"/>
      <c r="X22" s="527">
        <v>600</v>
      </c>
      <c r="Y22" s="506"/>
    </row>
    <row r="23" spans="1:25" s="4" customFormat="1" ht="12" customHeight="1">
      <c r="A23" s="496"/>
      <c r="B23" s="496"/>
      <c r="C23" s="496"/>
      <c r="D23" s="496"/>
      <c r="E23" s="496"/>
      <c r="F23" s="496"/>
      <c r="G23" s="496"/>
      <c r="H23" s="496"/>
      <c r="I23" s="496"/>
      <c r="J23" s="527">
        <v>100</v>
      </c>
      <c r="K23" s="506"/>
      <c r="L23" s="532">
        <v>4656</v>
      </c>
      <c r="M23" s="533"/>
      <c r="N23" s="271" t="s">
        <v>772</v>
      </c>
      <c r="O23" s="273">
        <v>7666</v>
      </c>
      <c r="P23" s="271" t="s">
        <v>772</v>
      </c>
      <c r="Q23" s="271" t="s">
        <v>772</v>
      </c>
      <c r="R23" s="271" t="s">
        <v>772</v>
      </c>
      <c r="S23" s="531" t="s">
        <v>772</v>
      </c>
      <c r="T23" s="520"/>
      <c r="U23" s="520"/>
      <c r="V23" s="531" t="s">
        <v>772</v>
      </c>
      <c r="W23" s="520"/>
      <c r="X23" s="531" t="s">
        <v>772</v>
      </c>
      <c r="Y23" s="520"/>
    </row>
    <row r="24" spans="1:25" s="4" customFormat="1" ht="12" customHeight="1">
      <c r="A24" s="496"/>
      <c r="B24" s="496"/>
      <c r="C24" s="496"/>
      <c r="D24" s="496"/>
      <c r="E24" s="496"/>
      <c r="F24" s="496"/>
      <c r="G24" s="496"/>
      <c r="H24" s="496"/>
      <c r="I24" s="496"/>
      <c r="J24" s="527">
        <v>150</v>
      </c>
      <c r="K24" s="506"/>
      <c r="L24" s="534"/>
      <c r="M24" s="535"/>
      <c r="N24" s="273">
        <v>6979</v>
      </c>
      <c r="O24" s="271" t="s">
        <v>772</v>
      </c>
      <c r="P24" s="271" t="s">
        <v>772</v>
      </c>
      <c r="Q24" s="273">
        <v>11455</v>
      </c>
      <c r="R24" s="271" t="s">
        <v>772</v>
      </c>
      <c r="S24" s="531" t="s">
        <v>772</v>
      </c>
      <c r="T24" s="520"/>
      <c r="U24" s="520"/>
      <c r="V24" s="531" t="s">
        <v>772</v>
      </c>
      <c r="W24" s="520"/>
      <c r="X24" s="531" t="s">
        <v>772</v>
      </c>
      <c r="Y24" s="520"/>
    </row>
    <row r="25" spans="1:25" s="4" customFormat="1" ht="12" customHeight="1">
      <c r="A25" s="496"/>
      <c r="B25" s="496"/>
      <c r="C25" s="496"/>
      <c r="D25" s="496"/>
      <c r="E25" s="496"/>
      <c r="F25" s="496"/>
      <c r="G25" s="496"/>
      <c r="H25" s="496"/>
      <c r="I25" s="496"/>
      <c r="J25" s="527">
        <v>200</v>
      </c>
      <c r="K25" s="506"/>
      <c r="L25" s="534"/>
      <c r="M25" s="535"/>
      <c r="N25" s="271"/>
      <c r="O25" s="273">
        <v>9320</v>
      </c>
      <c r="P25" s="271" t="s">
        <v>772</v>
      </c>
      <c r="Q25" s="271" t="s">
        <v>772</v>
      </c>
      <c r="R25" s="271" t="s">
        <v>772</v>
      </c>
      <c r="S25" s="531" t="s">
        <v>772</v>
      </c>
      <c r="T25" s="520"/>
      <c r="U25" s="520"/>
      <c r="V25" s="531" t="s">
        <v>772</v>
      </c>
      <c r="W25" s="520"/>
      <c r="X25" s="531" t="s">
        <v>772</v>
      </c>
      <c r="Y25" s="520"/>
    </row>
    <row r="26" spans="1:25" s="4" customFormat="1" ht="12" customHeight="1">
      <c r="A26" s="496"/>
      <c r="B26" s="496"/>
      <c r="C26" s="496"/>
      <c r="D26" s="496"/>
      <c r="E26" s="496"/>
      <c r="F26" s="496"/>
      <c r="G26" s="496"/>
      <c r="H26" s="496"/>
      <c r="I26" s="496"/>
      <c r="J26" s="527">
        <v>250</v>
      </c>
      <c r="K26" s="506"/>
      <c r="L26" s="531"/>
      <c r="M26" s="520"/>
      <c r="N26" s="520"/>
      <c r="O26" s="520"/>
      <c r="P26" s="271" t="s">
        <v>772</v>
      </c>
      <c r="Q26" s="271" t="s">
        <v>772</v>
      </c>
      <c r="R26" s="271" t="s">
        <v>772</v>
      </c>
      <c r="S26" s="531" t="s">
        <v>772</v>
      </c>
      <c r="T26" s="520"/>
      <c r="U26" s="520"/>
      <c r="V26" s="531" t="s">
        <v>772</v>
      </c>
      <c r="W26" s="520"/>
      <c r="X26" s="531" t="s">
        <v>772</v>
      </c>
      <c r="Y26" s="520"/>
    </row>
    <row r="27" spans="1:25" s="4" customFormat="1" ht="12" customHeight="1">
      <c r="A27" s="496"/>
      <c r="B27" s="496"/>
      <c r="C27" s="496"/>
      <c r="D27" s="496"/>
      <c r="E27" s="496"/>
      <c r="F27" s="496"/>
      <c r="G27" s="496"/>
      <c r="H27" s="496"/>
      <c r="I27" s="496"/>
      <c r="J27" s="527">
        <v>300</v>
      </c>
      <c r="K27" s="506"/>
      <c r="L27" s="531"/>
      <c r="M27" s="520"/>
      <c r="N27" s="520"/>
      <c r="O27" s="520"/>
      <c r="P27" s="520"/>
      <c r="Q27" s="271" t="s">
        <v>772</v>
      </c>
      <c r="R27" s="271" t="s">
        <v>772</v>
      </c>
      <c r="S27" s="531" t="s">
        <v>772</v>
      </c>
      <c r="T27" s="520"/>
      <c r="U27" s="520"/>
      <c r="V27" s="531" t="s">
        <v>772</v>
      </c>
      <c r="W27" s="520"/>
      <c r="X27" s="531" t="s">
        <v>772</v>
      </c>
      <c r="Y27" s="520"/>
    </row>
    <row r="28" spans="1:25" s="4" customFormat="1" ht="12" customHeight="1">
      <c r="A28" s="496"/>
      <c r="B28" s="496"/>
      <c r="C28" s="496"/>
      <c r="D28" s="496"/>
      <c r="E28" s="496"/>
      <c r="F28" s="496"/>
      <c r="G28" s="496"/>
      <c r="H28" s="496"/>
      <c r="I28" s="496"/>
      <c r="J28" s="527">
        <v>350</v>
      </c>
      <c r="K28" s="506"/>
      <c r="L28" s="531"/>
      <c r="M28" s="520"/>
      <c r="N28" s="520"/>
      <c r="O28" s="520"/>
      <c r="P28" s="520"/>
      <c r="Q28" s="520"/>
      <c r="R28" s="271" t="s">
        <v>772</v>
      </c>
      <c r="S28" s="531" t="s">
        <v>772</v>
      </c>
      <c r="T28" s="520"/>
      <c r="U28" s="520"/>
      <c r="V28" s="531" t="s">
        <v>772</v>
      </c>
      <c r="W28" s="520"/>
      <c r="X28" s="531" t="s">
        <v>772</v>
      </c>
      <c r="Y28" s="520"/>
    </row>
    <row r="29" spans="1:25" s="4" customFormat="1" ht="12" customHeight="1">
      <c r="A29" s="496"/>
      <c r="B29" s="496"/>
      <c r="C29" s="496"/>
      <c r="D29" s="496"/>
      <c r="E29" s="496"/>
      <c r="F29" s="496"/>
      <c r="G29" s="496"/>
      <c r="H29" s="496"/>
      <c r="I29" s="496"/>
      <c r="J29" s="527">
        <v>400</v>
      </c>
      <c r="K29" s="506"/>
      <c r="L29" s="531"/>
      <c r="M29" s="520"/>
      <c r="N29" s="520"/>
      <c r="O29" s="520"/>
      <c r="P29" s="520"/>
      <c r="Q29" s="520"/>
      <c r="R29" s="520"/>
      <c r="S29" s="531" t="s">
        <v>772</v>
      </c>
      <c r="T29" s="520"/>
      <c r="U29" s="520"/>
      <c r="V29" s="531" t="s">
        <v>772</v>
      </c>
      <c r="W29" s="520"/>
      <c r="X29" s="531" t="s">
        <v>772</v>
      </c>
      <c r="Y29" s="520"/>
    </row>
    <row r="30" spans="1:25" s="4" customFormat="1" ht="12" customHeight="1">
      <c r="A30" s="496"/>
      <c r="B30" s="496"/>
      <c r="C30" s="496"/>
      <c r="D30" s="496"/>
      <c r="E30" s="496"/>
      <c r="F30" s="496"/>
      <c r="G30" s="496"/>
      <c r="H30" s="496"/>
      <c r="I30" s="496"/>
      <c r="J30" s="527">
        <v>500</v>
      </c>
      <c r="K30" s="506"/>
      <c r="L30" s="531"/>
      <c r="M30" s="520"/>
      <c r="N30" s="520"/>
      <c r="O30" s="520"/>
      <c r="P30" s="520"/>
      <c r="Q30" s="520"/>
      <c r="R30" s="520"/>
      <c r="S30" s="520"/>
      <c r="T30" s="520"/>
      <c r="U30" s="520"/>
      <c r="V30" s="531" t="s">
        <v>772</v>
      </c>
      <c r="W30" s="520"/>
      <c r="X30" s="531" t="s">
        <v>772</v>
      </c>
      <c r="Y30" s="520"/>
    </row>
    <row r="31" spans="1:25" s="4" customFormat="1" ht="12" customHeight="1">
      <c r="A31" s="496"/>
      <c r="B31" s="496"/>
      <c r="C31" s="496"/>
      <c r="D31" s="496"/>
      <c r="E31" s="496"/>
      <c r="F31" s="496"/>
      <c r="G31" s="496"/>
      <c r="H31" s="496"/>
      <c r="I31" s="496"/>
      <c r="J31" s="527">
        <v>600</v>
      </c>
      <c r="K31" s="506"/>
      <c r="L31" s="531"/>
      <c r="M31" s="520"/>
      <c r="N31" s="520"/>
      <c r="O31" s="520"/>
      <c r="P31" s="520"/>
      <c r="Q31" s="520"/>
      <c r="R31" s="520"/>
      <c r="S31" s="520"/>
      <c r="T31" s="520"/>
      <c r="U31" s="520"/>
      <c r="V31" s="520"/>
      <c r="W31" s="520"/>
      <c r="X31" s="531" t="s">
        <v>772</v>
      </c>
      <c r="Y31" s="520"/>
    </row>
    <row r="32" spans="1:25" s="4" customFormat="1" ht="12" customHeight="1">
      <c r="A32" s="503" t="s">
        <v>424</v>
      </c>
      <c r="B32" s="503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03"/>
      <c r="Y32" s="503"/>
    </row>
    <row r="33" spans="1:25" s="4" customFormat="1" ht="12" customHeight="1">
      <c r="A33" s="528"/>
      <c r="B33" s="529"/>
      <c r="C33" s="495" t="s">
        <v>425</v>
      </c>
      <c r="D33" s="530"/>
      <c r="E33" s="530"/>
      <c r="F33" s="530"/>
      <c r="G33" s="495" t="s">
        <v>426</v>
      </c>
      <c r="H33" s="496"/>
      <c r="I33" s="496"/>
      <c r="J33" s="518"/>
      <c r="K33" s="526"/>
      <c r="L33" s="527">
        <v>100</v>
      </c>
      <c r="M33" s="506"/>
      <c r="N33" s="270">
        <v>150</v>
      </c>
      <c r="O33" s="270">
        <v>200</v>
      </c>
      <c r="P33" s="270">
        <v>250</v>
      </c>
      <c r="Q33" s="270">
        <v>300</v>
      </c>
      <c r="R33" s="270">
        <v>350</v>
      </c>
      <c r="S33" s="527">
        <v>400</v>
      </c>
      <c r="T33" s="506"/>
      <c r="U33" s="506"/>
      <c r="V33" s="527">
        <v>500</v>
      </c>
      <c r="W33" s="506"/>
      <c r="X33" s="527">
        <v>600</v>
      </c>
      <c r="Y33" s="506"/>
    </row>
    <row r="34" spans="1:25" s="4" customFormat="1" ht="12" customHeight="1">
      <c r="A34" s="529"/>
      <c r="B34" s="529"/>
      <c r="C34" s="530"/>
      <c r="D34" s="530"/>
      <c r="E34" s="530"/>
      <c r="F34" s="530"/>
      <c r="G34" s="496"/>
      <c r="H34" s="496"/>
      <c r="I34" s="496"/>
      <c r="J34" s="527">
        <v>100</v>
      </c>
      <c r="K34" s="506"/>
      <c r="L34" s="536"/>
      <c r="M34" s="537"/>
      <c r="N34" s="272"/>
      <c r="O34" s="272"/>
      <c r="P34" s="272"/>
      <c r="Q34" s="272"/>
      <c r="R34" s="172"/>
      <c r="S34" s="531" t="s">
        <v>772</v>
      </c>
      <c r="T34" s="520"/>
      <c r="U34" s="520"/>
      <c r="V34" s="531" t="s">
        <v>772</v>
      </c>
      <c r="W34" s="520"/>
      <c r="X34" s="531" t="s">
        <v>772</v>
      </c>
      <c r="Y34" s="520"/>
    </row>
    <row r="35" spans="1:25" s="4" customFormat="1" ht="12" customHeight="1">
      <c r="A35" s="529"/>
      <c r="B35" s="529"/>
      <c r="C35" s="530"/>
      <c r="D35" s="530"/>
      <c r="E35" s="530"/>
      <c r="F35" s="530"/>
      <c r="G35" s="496"/>
      <c r="H35" s="496"/>
      <c r="I35" s="496"/>
      <c r="J35" s="527">
        <v>150</v>
      </c>
      <c r="K35" s="506"/>
      <c r="L35" s="531"/>
      <c r="M35" s="520"/>
      <c r="N35" s="272"/>
      <c r="O35" s="272"/>
      <c r="P35" s="272"/>
      <c r="Q35" s="272"/>
      <c r="R35" s="172"/>
      <c r="S35" s="531" t="s">
        <v>772</v>
      </c>
      <c r="T35" s="520"/>
      <c r="U35" s="520"/>
      <c r="V35" s="531" t="s">
        <v>772</v>
      </c>
      <c r="W35" s="520"/>
      <c r="X35" s="531" t="s">
        <v>772</v>
      </c>
      <c r="Y35" s="520"/>
    </row>
    <row r="36" spans="1:25" s="4" customFormat="1" ht="12" customHeight="1">
      <c r="A36" s="529"/>
      <c r="B36" s="529"/>
      <c r="C36" s="530"/>
      <c r="D36" s="530"/>
      <c r="E36" s="530"/>
      <c r="F36" s="530"/>
      <c r="G36" s="496"/>
      <c r="H36" s="496"/>
      <c r="I36" s="496"/>
      <c r="J36" s="527">
        <v>200</v>
      </c>
      <c r="K36" s="506"/>
      <c r="L36" s="531"/>
      <c r="M36" s="520"/>
      <c r="N36" s="520"/>
      <c r="O36" s="272"/>
      <c r="P36" s="272"/>
      <c r="Q36" s="272"/>
      <c r="R36" s="172"/>
      <c r="S36" s="531" t="s">
        <v>772</v>
      </c>
      <c r="T36" s="520"/>
      <c r="U36" s="520"/>
      <c r="V36" s="531" t="s">
        <v>772</v>
      </c>
      <c r="W36" s="520"/>
      <c r="X36" s="531" t="s">
        <v>772</v>
      </c>
      <c r="Y36" s="520"/>
    </row>
    <row r="37" spans="1:25" s="4" customFormat="1" ht="12" customHeight="1">
      <c r="A37" s="529"/>
      <c r="B37" s="529"/>
      <c r="C37" s="530"/>
      <c r="D37" s="530"/>
      <c r="E37" s="530"/>
      <c r="F37" s="530"/>
      <c r="G37" s="496"/>
      <c r="H37" s="496"/>
      <c r="I37" s="496"/>
      <c r="J37" s="527">
        <v>250</v>
      </c>
      <c r="K37" s="506"/>
      <c r="L37" s="531"/>
      <c r="M37" s="520"/>
      <c r="N37" s="520"/>
      <c r="O37" s="520"/>
      <c r="P37" s="272"/>
      <c r="Q37" s="271"/>
      <c r="R37" s="172"/>
      <c r="S37" s="531" t="s">
        <v>772</v>
      </c>
      <c r="T37" s="520"/>
      <c r="U37" s="520"/>
      <c r="V37" s="531" t="s">
        <v>772</v>
      </c>
      <c r="W37" s="520"/>
      <c r="X37" s="531" t="s">
        <v>772</v>
      </c>
      <c r="Y37" s="520"/>
    </row>
    <row r="38" spans="1:25" s="4" customFormat="1" ht="12" customHeight="1">
      <c r="A38" s="529"/>
      <c r="B38" s="529"/>
      <c r="C38" s="530"/>
      <c r="D38" s="530"/>
      <c r="E38" s="530"/>
      <c r="F38" s="530"/>
      <c r="G38" s="496"/>
      <c r="H38" s="496"/>
      <c r="I38" s="496"/>
      <c r="J38" s="527">
        <v>300</v>
      </c>
      <c r="K38" s="506"/>
      <c r="L38" s="531"/>
      <c r="M38" s="520"/>
      <c r="N38" s="520"/>
      <c r="O38" s="520"/>
      <c r="P38" s="520"/>
      <c r="Q38" s="272"/>
      <c r="R38" s="172"/>
      <c r="S38" s="531" t="s">
        <v>772</v>
      </c>
      <c r="T38" s="520"/>
      <c r="U38" s="520"/>
      <c r="V38" s="531" t="s">
        <v>772</v>
      </c>
      <c r="W38" s="520"/>
      <c r="X38" s="531" t="s">
        <v>772</v>
      </c>
      <c r="Y38" s="520"/>
    </row>
    <row r="39" spans="1:25" s="4" customFormat="1" ht="12" customHeight="1">
      <c r="A39" s="529"/>
      <c r="B39" s="529"/>
      <c r="C39" s="530"/>
      <c r="D39" s="530"/>
      <c r="E39" s="530"/>
      <c r="F39" s="530"/>
      <c r="G39" s="496"/>
      <c r="H39" s="496"/>
      <c r="I39" s="496"/>
      <c r="J39" s="527">
        <v>350</v>
      </c>
      <c r="K39" s="506"/>
      <c r="L39" s="508"/>
      <c r="M39" s="496"/>
      <c r="N39" s="496"/>
      <c r="O39" s="496"/>
      <c r="P39" s="496"/>
      <c r="Q39" s="496"/>
      <c r="R39" s="172"/>
      <c r="S39" s="531" t="s">
        <v>772</v>
      </c>
      <c r="T39" s="520"/>
      <c r="U39" s="520"/>
      <c r="V39" s="531" t="s">
        <v>772</v>
      </c>
      <c r="W39" s="520"/>
      <c r="X39" s="531" t="s">
        <v>772</v>
      </c>
      <c r="Y39" s="520"/>
    </row>
    <row r="40" spans="1:25" s="4" customFormat="1" ht="12" customHeight="1">
      <c r="A40" s="529"/>
      <c r="B40" s="529"/>
      <c r="C40" s="530"/>
      <c r="D40" s="530"/>
      <c r="E40" s="530"/>
      <c r="F40" s="530"/>
      <c r="G40" s="496"/>
      <c r="H40" s="496"/>
      <c r="I40" s="496"/>
      <c r="J40" s="527">
        <v>400</v>
      </c>
      <c r="K40" s="506"/>
      <c r="L40" s="508"/>
      <c r="M40" s="496"/>
      <c r="N40" s="496"/>
      <c r="O40" s="496"/>
      <c r="P40" s="496"/>
      <c r="Q40" s="496"/>
      <c r="R40" s="496"/>
      <c r="S40" s="531" t="s">
        <v>772</v>
      </c>
      <c r="T40" s="520"/>
      <c r="U40" s="520"/>
      <c r="V40" s="531" t="s">
        <v>772</v>
      </c>
      <c r="W40" s="520"/>
      <c r="X40" s="531" t="s">
        <v>772</v>
      </c>
      <c r="Y40" s="520"/>
    </row>
    <row r="41" spans="1:25" s="4" customFormat="1" ht="12" customHeight="1">
      <c r="A41" s="529"/>
      <c r="B41" s="529"/>
      <c r="C41" s="530"/>
      <c r="D41" s="530"/>
      <c r="E41" s="530"/>
      <c r="F41" s="530"/>
      <c r="G41" s="496"/>
      <c r="H41" s="496"/>
      <c r="I41" s="496"/>
      <c r="J41" s="527">
        <v>500</v>
      </c>
      <c r="K41" s="506"/>
      <c r="L41" s="508"/>
      <c r="M41" s="496"/>
      <c r="N41" s="496"/>
      <c r="O41" s="496"/>
      <c r="P41" s="496"/>
      <c r="Q41" s="496"/>
      <c r="R41" s="496"/>
      <c r="S41" s="496"/>
      <c r="T41" s="496"/>
      <c r="U41" s="496"/>
      <c r="V41" s="531" t="s">
        <v>772</v>
      </c>
      <c r="W41" s="520"/>
      <c r="X41" s="531" t="s">
        <v>772</v>
      </c>
      <c r="Y41" s="520"/>
    </row>
    <row r="42" spans="1:25" s="4" customFormat="1" ht="12" customHeight="1">
      <c r="A42" s="529"/>
      <c r="B42" s="529"/>
      <c r="C42" s="530"/>
      <c r="D42" s="530"/>
      <c r="E42" s="530"/>
      <c r="F42" s="530"/>
      <c r="G42" s="496"/>
      <c r="H42" s="496"/>
      <c r="I42" s="496"/>
      <c r="J42" s="527">
        <v>600</v>
      </c>
      <c r="K42" s="506"/>
      <c r="L42" s="508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531" t="s">
        <v>772</v>
      </c>
      <c r="Y42" s="520"/>
    </row>
    <row r="43" spans="1:25" s="4" customFormat="1" ht="12" customHeight="1">
      <c r="A43" s="503" t="s">
        <v>427</v>
      </c>
      <c r="B43" s="503"/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</row>
    <row r="44" spans="1:25" s="4" customFormat="1" ht="12" customHeight="1">
      <c r="A44" s="497"/>
      <c r="B44" s="496"/>
      <c r="C44" s="494" t="s">
        <v>427</v>
      </c>
      <c r="D44" s="539"/>
      <c r="E44" s="539"/>
      <c r="F44" s="539"/>
      <c r="G44" s="495" t="s">
        <v>428</v>
      </c>
      <c r="H44" s="496"/>
      <c r="I44" s="496"/>
      <c r="J44" s="518"/>
      <c r="K44" s="526"/>
      <c r="L44" s="527">
        <v>100</v>
      </c>
      <c r="M44" s="506"/>
      <c r="N44" s="270">
        <v>150</v>
      </c>
      <c r="O44" s="270">
        <v>200</v>
      </c>
      <c r="P44" s="270">
        <v>250</v>
      </c>
      <c r="Q44" s="270">
        <v>300</v>
      </c>
      <c r="R44" s="270">
        <v>350</v>
      </c>
      <c r="S44" s="527">
        <v>400</v>
      </c>
      <c r="T44" s="506"/>
      <c r="U44" s="506"/>
      <c r="V44" s="527">
        <v>500</v>
      </c>
      <c r="W44" s="506"/>
      <c r="X44" s="527">
        <v>600</v>
      </c>
      <c r="Y44" s="506"/>
    </row>
    <row r="45" spans="1:25" s="4" customFormat="1" ht="12" customHeight="1">
      <c r="A45" s="496"/>
      <c r="B45" s="496"/>
      <c r="C45" s="539"/>
      <c r="D45" s="539"/>
      <c r="E45" s="539"/>
      <c r="F45" s="539"/>
      <c r="G45" s="496"/>
      <c r="H45" s="496"/>
      <c r="I45" s="496"/>
      <c r="J45" s="527">
        <v>100</v>
      </c>
      <c r="K45" s="506"/>
      <c r="L45" s="508">
        <v>6735</v>
      </c>
      <c r="M45" s="496"/>
      <c r="N45" s="268">
        <v>7979</v>
      </c>
      <c r="O45" s="268">
        <v>10410</v>
      </c>
      <c r="P45" s="172"/>
      <c r="Q45" s="172"/>
      <c r="R45" s="172"/>
      <c r="S45" s="538"/>
      <c r="T45" s="517"/>
      <c r="U45" s="517"/>
      <c r="V45" s="531"/>
      <c r="W45" s="520"/>
      <c r="X45" s="531"/>
      <c r="Y45" s="520"/>
    </row>
    <row r="46" spans="1:25" s="4" customFormat="1" ht="12" customHeight="1">
      <c r="A46" s="496"/>
      <c r="B46" s="496"/>
      <c r="C46" s="539"/>
      <c r="D46" s="539"/>
      <c r="E46" s="539"/>
      <c r="F46" s="539"/>
      <c r="G46" s="496"/>
      <c r="H46" s="496"/>
      <c r="I46" s="496"/>
      <c r="J46" s="527">
        <v>150</v>
      </c>
      <c r="K46" s="506"/>
      <c r="L46" s="508"/>
      <c r="M46" s="496"/>
      <c r="N46" s="268">
        <v>8434</v>
      </c>
      <c r="O46" s="268">
        <v>11887</v>
      </c>
      <c r="P46" s="172" t="s">
        <v>772</v>
      </c>
      <c r="Q46" s="268">
        <v>13588</v>
      </c>
      <c r="R46" s="172" t="s">
        <v>772</v>
      </c>
      <c r="S46" s="531" t="s">
        <v>772</v>
      </c>
      <c r="T46" s="520"/>
      <c r="U46" s="520"/>
      <c r="V46" s="531" t="s">
        <v>772</v>
      </c>
      <c r="W46" s="520"/>
      <c r="X46" s="531" t="s">
        <v>772</v>
      </c>
      <c r="Y46" s="520"/>
    </row>
    <row r="47" spans="1:25" s="4" customFormat="1" ht="12" customHeight="1">
      <c r="A47" s="496"/>
      <c r="B47" s="496"/>
      <c r="C47" s="539"/>
      <c r="D47" s="539"/>
      <c r="E47" s="539"/>
      <c r="F47" s="539"/>
      <c r="G47" s="496"/>
      <c r="H47" s="496"/>
      <c r="I47" s="496"/>
      <c r="J47" s="527">
        <v>200</v>
      </c>
      <c r="K47" s="506"/>
      <c r="L47" s="508"/>
      <c r="M47" s="496"/>
      <c r="N47" s="496"/>
      <c r="O47" s="268">
        <v>12737</v>
      </c>
      <c r="P47" s="226">
        <v>15450</v>
      </c>
      <c r="Q47" s="172" t="s">
        <v>772</v>
      </c>
      <c r="R47" s="172" t="s">
        <v>772</v>
      </c>
      <c r="S47" s="531" t="s">
        <v>772</v>
      </c>
      <c r="T47" s="520"/>
      <c r="U47" s="520"/>
      <c r="V47" s="531" t="s">
        <v>772</v>
      </c>
      <c r="W47" s="520"/>
      <c r="X47" s="531" t="s">
        <v>772</v>
      </c>
      <c r="Y47" s="520"/>
    </row>
    <row r="48" spans="1:25" s="4" customFormat="1" ht="12" customHeight="1">
      <c r="A48" s="496"/>
      <c r="B48" s="496"/>
      <c r="C48" s="539"/>
      <c r="D48" s="539"/>
      <c r="E48" s="539"/>
      <c r="F48" s="539"/>
      <c r="G48" s="496"/>
      <c r="H48" s="496"/>
      <c r="I48" s="496"/>
      <c r="J48" s="527">
        <v>250</v>
      </c>
      <c r="K48" s="506"/>
      <c r="L48" s="508"/>
      <c r="M48" s="496"/>
      <c r="N48" s="496"/>
      <c r="O48" s="496"/>
      <c r="P48" s="226">
        <v>17003</v>
      </c>
      <c r="Q48" s="172" t="s">
        <v>772</v>
      </c>
      <c r="R48" s="271" t="s">
        <v>772</v>
      </c>
      <c r="S48" s="531" t="s">
        <v>772</v>
      </c>
      <c r="T48" s="520"/>
      <c r="U48" s="520"/>
      <c r="V48" s="531" t="s">
        <v>772</v>
      </c>
      <c r="W48" s="520"/>
      <c r="X48" s="531" t="s">
        <v>772</v>
      </c>
      <c r="Y48" s="520"/>
    </row>
    <row r="49" spans="1:25" s="4" customFormat="1" ht="12" customHeight="1">
      <c r="A49" s="496"/>
      <c r="B49" s="496"/>
      <c r="C49" s="539"/>
      <c r="D49" s="539"/>
      <c r="E49" s="539"/>
      <c r="F49" s="539"/>
      <c r="G49" s="496"/>
      <c r="H49" s="496"/>
      <c r="I49" s="496"/>
      <c r="J49" s="527">
        <v>300</v>
      </c>
      <c r="K49" s="506"/>
      <c r="L49" s="508"/>
      <c r="M49" s="496"/>
      <c r="N49" s="496"/>
      <c r="O49" s="496"/>
      <c r="P49" s="496"/>
      <c r="Q49" s="273">
        <v>18399</v>
      </c>
      <c r="R49" s="271" t="s">
        <v>772</v>
      </c>
      <c r="S49" s="538" t="s">
        <v>772</v>
      </c>
      <c r="T49" s="517"/>
      <c r="U49" s="517"/>
      <c r="V49" s="531" t="s">
        <v>772</v>
      </c>
      <c r="W49" s="520"/>
      <c r="X49" s="531" t="s">
        <v>772</v>
      </c>
      <c r="Y49" s="520"/>
    </row>
    <row r="50" spans="1:25" s="4" customFormat="1" ht="12" customHeight="1">
      <c r="A50" s="496"/>
      <c r="B50" s="496"/>
      <c r="C50" s="539"/>
      <c r="D50" s="539"/>
      <c r="E50" s="539"/>
      <c r="F50" s="539"/>
      <c r="G50" s="496"/>
      <c r="H50" s="496"/>
      <c r="I50" s="496"/>
      <c r="J50" s="527">
        <v>350</v>
      </c>
      <c r="K50" s="506"/>
      <c r="L50" s="508"/>
      <c r="M50" s="496"/>
      <c r="N50" s="496"/>
      <c r="O50" s="496"/>
      <c r="P50" s="496"/>
      <c r="Q50" s="496"/>
      <c r="R50" s="271" t="s">
        <v>772</v>
      </c>
      <c r="S50" s="531" t="s">
        <v>772</v>
      </c>
      <c r="T50" s="520"/>
      <c r="U50" s="520"/>
      <c r="V50" s="531" t="s">
        <v>772</v>
      </c>
      <c r="W50" s="520"/>
      <c r="X50" s="531" t="s">
        <v>772</v>
      </c>
      <c r="Y50" s="520"/>
    </row>
    <row r="51" spans="1:25" s="4" customFormat="1" ht="12" customHeight="1">
      <c r="A51" s="496"/>
      <c r="B51" s="496"/>
      <c r="C51" s="539"/>
      <c r="D51" s="539"/>
      <c r="E51" s="539"/>
      <c r="F51" s="539"/>
      <c r="G51" s="496"/>
      <c r="H51" s="496"/>
      <c r="I51" s="496"/>
      <c r="J51" s="527">
        <v>400</v>
      </c>
      <c r="K51" s="506"/>
      <c r="L51" s="508"/>
      <c r="M51" s="496"/>
      <c r="N51" s="496"/>
      <c r="O51" s="496"/>
      <c r="P51" s="496"/>
      <c r="Q51" s="496"/>
      <c r="R51" s="496"/>
      <c r="S51" s="540" t="s">
        <v>772</v>
      </c>
      <c r="T51" s="506"/>
      <c r="U51" s="506"/>
      <c r="V51" s="531" t="s">
        <v>772</v>
      </c>
      <c r="W51" s="520"/>
      <c r="X51" s="531" t="s">
        <v>772</v>
      </c>
      <c r="Y51" s="520"/>
    </row>
    <row r="52" spans="1:25" s="4" customFormat="1" ht="12" customHeight="1">
      <c r="A52" s="496"/>
      <c r="B52" s="496"/>
      <c r="C52" s="539"/>
      <c r="D52" s="539"/>
      <c r="E52" s="539"/>
      <c r="F52" s="539"/>
      <c r="G52" s="496"/>
      <c r="H52" s="496"/>
      <c r="I52" s="496"/>
      <c r="J52" s="527">
        <v>500</v>
      </c>
      <c r="K52" s="506"/>
      <c r="L52" s="508"/>
      <c r="M52" s="496"/>
      <c r="N52" s="496"/>
      <c r="O52" s="496"/>
      <c r="P52" s="496"/>
      <c r="Q52" s="496"/>
      <c r="R52" s="496"/>
      <c r="S52" s="496"/>
      <c r="T52" s="496"/>
      <c r="U52" s="496"/>
      <c r="V52" s="531" t="s">
        <v>772</v>
      </c>
      <c r="W52" s="520"/>
      <c r="X52" s="531" t="s">
        <v>772</v>
      </c>
      <c r="Y52" s="520"/>
    </row>
    <row r="53" spans="1:25" s="4" customFormat="1" ht="12" customHeight="1">
      <c r="A53" s="496"/>
      <c r="B53" s="496"/>
      <c r="C53" s="539"/>
      <c r="D53" s="539"/>
      <c r="E53" s="539"/>
      <c r="F53" s="539"/>
      <c r="G53" s="496"/>
      <c r="H53" s="496"/>
      <c r="I53" s="496"/>
      <c r="J53" s="527">
        <v>600</v>
      </c>
      <c r="K53" s="506"/>
      <c r="L53" s="508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531" t="s">
        <v>772</v>
      </c>
      <c r="Y53" s="520"/>
    </row>
    <row r="54" spans="1:25" s="4" customFormat="1" ht="12" customHeight="1">
      <c r="A54" s="503" t="s">
        <v>429</v>
      </c>
      <c r="B54" s="503"/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3"/>
      <c r="U54" s="503"/>
      <c r="V54" s="503"/>
      <c r="W54" s="503"/>
      <c r="X54" s="503"/>
      <c r="Y54" s="503"/>
    </row>
    <row r="55" spans="1:25" s="4" customFormat="1" ht="12" customHeight="1">
      <c r="A55" s="528"/>
      <c r="B55" s="529"/>
      <c r="C55" s="494" t="s">
        <v>429</v>
      </c>
      <c r="D55" s="541"/>
      <c r="E55" s="541"/>
      <c r="F55" s="541"/>
      <c r="G55" s="495" t="s">
        <v>430</v>
      </c>
      <c r="H55" s="496"/>
      <c r="I55" s="496"/>
      <c r="J55" s="518"/>
      <c r="K55" s="526"/>
      <c r="L55" s="527">
        <v>100</v>
      </c>
      <c r="M55" s="506"/>
      <c r="N55" s="270">
        <v>150</v>
      </c>
      <c r="O55" s="270">
        <v>200</v>
      </c>
      <c r="P55" s="270">
        <v>250</v>
      </c>
      <c r="Q55" s="270">
        <v>300</v>
      </c>
      <c r="R55" s="270">
        <v>350</v>
      </c>
      <c r="S55" s="527">
        <v>400</v>
      </c>
      <c r="T55" s="506"/>
      <c r="U55" s="506"/>
      <c r="V55" s="527">
        <v>500</v>
      </c>
      <c r="W55" s="506"/>
      <c r="X55" s="527">
        <v>600</v>
      </c>
      <c r="Y55" s="506"/>
    </row>
    <row r="56" spans="1:25" s="4" customFormat="1" ht="12" customHeight="1">
      <c r="A56" s="529"/>
      <c r="B56" s="529"/>
      <c r="C56" s="541"/>
      <c r="D56" s="541"/>
      <c r="E56" s="541"/>
      <c r="F56" s="541"/>
      <c r="G56" s="496"/>
      <c r="H56" s="496"/>
      <c r="I56" s="496"/>
      <c r="J56" s="527">
        <v>100</v>
      </c>
      <c r="K56" s="506"/>
      <c r="L56" s="508">
        <v>7855</v>
      </c>
      <c r="M56" s="496"/>
      <c r="N56" s="268">
        <v>9273</v>
      </c>
      <c r="O56" s="272"/>
      <c r="P56" s="272"/>
      <c r="Q56" s="272"/>
      <c r="R56" s="272"/>
      <c r="S56" s="536"/>
      <c r="T56" s="537"/>
      <c r="U56" s="537"/>
      <c r="V56" s="536"/>
      <c r="W56" s="537"/>
      <c r="X56" s="536"/>
      <c r="Y56" s="537"/>
    </row>
    <row r="57" spans="1:25" s="4" customFormat="1" ht="12" customHeight="1">
      <c r="A57" s="529"/>
      <c r="B57" s="529"/>
      <c r="C57" s="541"/>
      <c r="D57" s="541"/>
      <c r="E57" s="541"/>
      <c r="F57" s="541"/>
      <c r="G57" s="496"/>
      <c r="H57" s="496"/>
      <c r="I57" s="496"/>
      <c r="J57" s="527">
        <v>150</v>
      </c>
      <c r="K57" s="506"/>
      <c r="L57" s="508"/>
      <c r="M57" s="496"/>
      <c r="N57" s="268">
        <v>10105</v>
      </c>
      <c r="O57" s="227">
        <v>13099</v>
      </c>
      <c r="P57" s="172" t="s">
        <v>772</v>
      </c>
      <c r="Q57" s="172" t="s">
        <v>772</v>
      </c>
      <c r="R57" s="172" t="s">
        <v>772</v>
      </c>
      <c r="S57" s="531" t="s">
        <v>772</v>
      </c>
      <c r="T57" s="520"/>
      <c r="U57" s="520"/>
      <c r="V57" s="531" t="s">
        <v>772</v>
      </c>
      <c r="W57" s="520"/>
      <c r="X57" s="531" t="s">
        <v>772</v>
      </c>
      <c r="Y57" s="520"/>
    </row>
    <row r="58" spans="1:25" s="4" customFormat="1" ht="12" customHeight="1">
      <c r="A58" s="529"/>
      <c r="B58" s="529"/>
      <c r="C58" s="541"/>
      <c r="D58" s="541"/>
      <c r="E58" s="541"/>
      <c r="F58" s="541"/>
      <c r="G58" s="496"/>
      <c r="H58" s="496"/>
      <c r="I58" s="496"/>
      <c r="J58" s="527">
        <v>200</v>
      </c>
      <c r="K58" s="506"/>
      <c r="L58" s="508"/>
      <c r="M58" s="496"/>
      <c r="N58" s="496"/>
      <c r="O58" s="268">
        <v>16411</v>
      </c>
      <c r="P58" s="172" t="s">
        <v>772</v>
      </c>
      <c r="Q58" s="172" t="s">
        <v>772</v>
      </c>
      <c r="R58" s="172" t="s">
        <v>772</v>
      </c>
      <c r="S58" s="531" t="s">
        <v>772</v>
      </c>
      <c r="T58" s="520"/>
      <c r="U58" s="520"/>
      <c r="V58" s="531" t="s">
        <v>772</v>
      </c>
      <c r="W58" s="520"/>
      <c r="X58" s="531" t="s">
        <v>772</v>
      </c>
      <c r="Y58" s="520"/>
    </row>
    <row r="59" spans="1:25" s="4" customFormat="1" ht="12" customHeight="1">
      <c r="A59" s="529"/>
      <c r="B59" s="529"/>
      <c r="C59" s="541"/>
      <c r="D59" s="541"/>
      <c r="E59" s="541"/>
      <c r="F59" s="541"/>
      <c r="G59" s="496"/>
      <c r="H59" s="496"/>
      <c r="I59" s="496"/>
      <c r="J59" s="527">
        <v>250</v>
      </c>
      <c r="K59" s="506"/>
      <c r="L59" s="508"/>
      <c r="M59" s="496"/>
      <c r="N59" s="496"/>
      <c r="O59" s="496"/>
      <c r="P59" s="227">
        <v>21726</v>
      </c>
      <c r="Q59" s="172" t="s">
        <v>772</v>
      </c>
      <c r="R59" s="172" t="s">
        <v>772</v>
      </c>
      <c r="S59" s="531" t="s">
        <v>772</v>
      </c>
      <c r="T59" s="520"/>
      <c r="U59" s="520"/>
      <c r="V59" s="531" t="s">
        <v>772</v>
      </c>
      <c r="W59" s="520"/>
      <c r="X59" s="531" t="s">
        <v>772</v>
      </c>
      <c r="Y59" s="520"/>
    </row>
    <row r="60" spans="1:25" s="4" customFormat="1" ht="12" customHeight="1">
      <c r="A60" s="529"/>
      <c r="B60" s="529"/>
      <c r="C60" s="541"/>
      <c r="D60" s="541"/>
      <c r="E60" s="541"/>
      <c r="F60" s="541"/>
      <c r="G60" s="496"/>
      <c r="H60" s="496"/>
      <c r="I60" s="496"/>
      <c r="J60" s="527">
        <v>300</v>
      </c>
      <c r="K60" s="506"/>
      <c r="L60" s="508"/>
      <c r="M60" s="496"/>
      <c r="N60" s="496"/>
      <c r="O60" s="496"/>
      <c r="P60" s="496"/>
      <c r="Q60" s="227">
        <v>21967</v>
      </c>
      <c r="R60" s="172" t="s">
        <v>772</v>
      </c>
      <c r="S60" s="531" t="s">
        <v>772</v>
      </c>
      <c r="T60" s="520"/>
      <c r="U60" s="520"/>
      <c r="V60" s="531" t="s">
        <v>772</v>
      </c>
      <c r="W60" s="520"/>
      <c r="X60" s="531" t="s">
        <v>772</v>
      </c>
      <c r="Y60" s="520"/>
    </row>
    <row r="61" spans="1:25" s="4" customFormat="1" ht="12" customHeight="1">
      <c r="A61" s="529"/>
      <c r="B61" s="529"/>
      <c r="C61" s="541"/>
      <c r="D61" s="541"/>
      <c r="E61" s="541"/>
      <c r="F61" s="541"/>
      <c r="G61" s="496"/>
      <c r="H61" s="496"/>
      <c r="I61" s="496"/>
      <c r="J61" s="527">
        <v>350</v>
      </c>
      <c r="K61" s="506"/>
      <c r="L61" s="508"/>
      <c r="M61" s="496"/>
      <c r="N61" s="496"/>
      <c r="O61" s="496"/>
      <c r="P61" s="496"/>
      <c r="Q61" s="496"/>
      <c r="R61" s="172" t="s">
        <v>772</v>
      </c>
      <c r="S61" s="531" t="s">
        <v>772</v>
      </c>
      <c r="T61" s="520"/>
      <c r="U61" s="520"/>
      <c r="V61" s="531" t="s">
        <v>772</v>
      </c>
      <c r="W61" s="520"/>
      <c r="X61" s="531" t="s">
        <v>772</v>
      </c>
      <c r="Y61" s="520"/>
    </row>
    <row r="62" spans="1:25" s="4" customFormat="1" ht="12" customHeight="1">
      <c r="A62" s="529"/>
      <c r="B62" s="529"/>
      <c r="C62" s="541"/>
      <c r="D62" s="541"/>
      <c r="E62" s="541"/>
      <c r="F62" s="541"/>
      <c r="G62" s="496"/>
      <c r="H62" s="496"/>
      <c r="I62" s="496"/>
      <c r="J62" s="527">
        <v>400</v>
      </c>
      <c r="K62" s="506"/>
      <c r="L62" s="508"/>
      <c r="M62" s="496"/>
      <c r="N62" s="496"/>
      <c r="O62" s="496"/>
      <c r="P62" s="496"/>
      <c r="Q62" s="496"/>
      <c r="R62" s="496"/>
      <c r="S62" s="531" t="s">
        <v>772</v>
      </c>
      <c r="T62" s="520"/>
      <c r="U62" s="520"/>
      <c r="V62" s="531" t="s">
        <v>772</v>
      </c>
      <c r="W62" s="520"/>
      <c r="X62" s="531" t="s">
        <v>772</v>
      </c>
      <c r="Y62" s="520"/>
    </row>
    <row r="63" spans="1:25" s="4" customFormat="1" ht="12" customHeight="1">
      <c r="A63" s="529"/>
      <c r="B63" s="529"/>
      <c r="C63" s="541"/>
      <c r="D63" s="541"/>
      <c r="E63" s="541"/>
      <c r="F63" s="541"/>
      <c r="G63" s="496"/>
      <c r="H63" s="496"/>
      <c r="I63" s="496"/>
      <c r="J63" s="527">
        <v>500</v>
      </c>
      <c r="K63" s="506"/>
      <c r="L63" s="508"/>
      <c r="M63" s="496"/>
      <c r="N63" s="496"/>
      <c r="O63" s="496"/>
      <c r="P63" s="496"/>
      <c r="Q63" s="496"/>
      <c r="R63" s="496"/>
      <c r="S63" s="496"/>
      <c r="T63" s="496"/>
      <c r="U63" s="496"/>
      <c r="V63" s="531" t="s">
        <v>772</v>
      </c>
      <c r="W63" s="520"/>
      <c r="X63" s="531" t="s">
        <v>772</v>
      </c>
      <c r="Y63" s="520"/>
    </row>
    <row r="64" spans="1:25" s="4" customFormat="1" ht="12" customHeight="1">
      <c r="A64" s="529"/>
      <c r="B64" s="529"/>
      <c r="C64" s="541"/>
      <c r="D64" s="541"/>
      <c r="E64" s="541"/>
      <c r="F64" s="541"/>
      <c r="G64" s="496"/>
      <c r="H64" s="496"/>
      <c r="I64" s="496"/>
      <c r="J64" s="527">
        <v>600</v>
      </c>
      <c r="K64" s="506"/>
      <c r="L64" s="508"/>
      <c r="M64" s="496"/>
      <c r="N64" s="496"/>
      <c r="O64" s="496"/>
      <c r="P64" s="496"/>
      <c r="Q64" s="496"/>
      <c r="R64" s="496"/>
      <c r="S64" s="496"/>
      <c r="T64" s="496"/>
      <c r="U64" s="496"/>
      <c r="V64" s="496"/>
      <c r="W64" s="496"/>
      <c r="X64" s="531" t="s">
        <v>772</v>
      </c>
      <c r="Y64" s="520"/>
    </row>
    <row r="65" spans="1:30" s="4" customFormat="1" ht="12" customHeight="1">
      <c r="A65" s="503" t="s">
        <v>431</v>
      </c>
      <c r="B65" s="503"/>
      <c r="C65" s="503"/>
      <c r="D65" s="503"/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</row>
    <row r="66" spans="1:30" s="4" customFormat="1" ht="12" customHeight="1">
      <c r="A66" s="548"/>
      <c r="B66" s="502"/>
      <c r="C66" s="505" t="s">
        <v>432</v>
      </c>
      <c r="D66" s="549"/>
      <c r="E66" s="543" t="s">
        <v>433</v>
      </c>
      <c r="F66" s="543" t="s">
        <v>434</v>
      </c>
      <c r="G66" s="543" t="s">
        <v>435</v>
      </c>
      <c r="H66" s="544"/>
      <c r="I66" s="544"/>
      <c r="J66" s="543" t="s">
        <v>436</v>
      </c>
      <c r="K66" s="544"/>
      <c r="L66" s="543" t="s">
        <v>437</v>
      </c>
      <c r="M66" s="544"/>
      <c r="N66" s="543" t="s">
        <v>438</v>
      </c>
      <c r="O66" s="543" t="s">
        <v>439</v>
      </c>
      <c r="P66" s="554" t="s">
        <v>440</v>
      </c>
      <c r="Q66" s="543" t="s">
        <v>441</v>
      </c>
      <c r="R66" s="543" t="s">
        <v>442</v>
      </c>
      <c r="S66" s="543" t="s">
        <v>443</v>
      </c>
      <c r="T66" s="544"/>
      <c r="U66" s="544"/>
      <c r="V66" s="543" t="s">
        <v>444</v>
      </c>
      <c r="W66" s="544"/>
      <c r="X66" s="543" t="s">
        <v>445</v>
      </c>
      <c r="Y66" s="544"/>
    </row>
    <row r="67" spans="1:30" ht="12" customHeight="1">
      <c r="A67" s="548"/>
      <c r="B67" s="502"/>
      <c r="C67" s="505"/>
      <c r="D67" s="549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</row>
    <row r="68" spans="1:30" s="4" customFormat="1" ht="15" customHeight="1">
      <c r="A68" s="548"/>
      <c r="B68" s="502"/>
      <c r="C68" s="549"/>
      <c r="D68" s="549"/>
      <c r="E68" s="269" t="s">
        <v>772</v>
      </c>
      <c r="F68" s="269" t="s">
        <v>772</v>
      </c>
      <c r="G68" s="511" t="s">
        <v>772</v>
      </c>
      <c r="H68" s="550"/>
      <c r="I68" s="550"/>
      <c r="J68" s="511" t="s">
        <v>772</v>
      </c>
      <c r="K68" s="550"/>
      <c r="L68" s="511" t="s">
        <v>772</v>
      </c>
      <c r="M68" s="550"/>
      <c r="N68" s="269" t="s">
        <v>772</v>
      </c>
      <c r="O68" s="269" t="s">
        <v>772</v>
      </c>
      <c r="P68" s="269" t="s">
        <v>772</v>
      </c>
      <c r="Q68" s="269" t="s">
        <v>772</v>
      </c>
      <c r="R68" s="269" t="s">
        <v>772</v>
      </c>
      <c r="S68" s="511" t="s">
        <v>772</v>
      </c>
      <c r="T68" s="550"/>
      <c r="U68" s="550"/>
      <c r="V68" s="511" t="s">
        <v>772</v>
      </c>
      <c r="W68" s="550"/>
      <c r="X68" s="511" t="s">
        <v>772</v>
      </c>
      <c r="Y68" s="542"/>
    </row>
    <row r="69" spans="1:30" s="35" customFormat="1" ht="12" customHeight="1">
      <c r="A69" s="503" t="s">
        <v>4</v>
      </c>
      <c r="B69" s="555"/>
      <c r="C69" s="555"/>
      <c r="D69" s="555"/>
      <c r="E69" s="555"/>
      <c r="F69" s="555"/>
      <c r="G69" s="556" t="s">
        <v>5</v>
      </c>
      <c r="H69" s="556"/>
      <c r="I69" s="557" t="s">
        <v>490</v>
      </c>
      <c r="J69" s="558"/>
      <c r="K69" s="557" t="s">
        <v>491</v>
      </c>
      <c r="L69" s="558"/>
      <c r="M69" s="559"/>
      <c r="N69" s="560" t="s">
        <v>446</v>
      </c>
      <c r="O69" s="561"/>
      <c r="P69" s="561"/>
      <c r="Q69" s="561"/>
      <c r="R69" s="561"/>
      <c r="S69" s="561"/>
      <c r="T69" s="561"/>
      <c r="U69" s="561"/>
      <c r="V69" s="561"/>
      <c r="W69" s="561"/>
      <c r="X69" s="561"/>
      <c r="Y69" s="562"/>
      <c r="Z69" s="98"/>
      <c r="AA69" s="98"/>
      <c r="AB69" s="98"/>
      <c r="AC69" s="98"/>
      <c r="AD69" s="98"/>
    </row>
    <row r="70" spans="1:30" s="35" customFormat="1" ht="12" customHeight="1">
      <c r="A70" s="569"/>
      <c r="B70" s="570"/>
      <c r="C70" s="571" t="s">
        <v>447</v>
      </c>
      <c r="D70" s="570"/>
      <c r="E70" s="570"/>
      <c r="F70" s="570"/>
      <c r="G70" s="547" t="s">
        <v>7</v>
      </c>
      <c r="H70" s="547"/>
      <c r="I70" s="551">
        <v>1275</v>
      </c>
      <c r="J70" s="551"/>
      <c r="K70" s="507">
        <f>I70+I70*35%</f>
        <v>1721.25</v>
      </c>
      <c r="L70" s="507"/>
      <c r="M70" s="559"/>
      <c r="N70" s="563"/>
      <c r="O70" s="564"/>
      <c r="P70" s="564"/>
      <c r="Q70" s="564"/>
      <c r="R70" s="564"/>
      <c r="S70" s="564"/>
      <c r="T70" s="564"/>
      <c r="U70" s="564"/>
      <c r="V70" s="564"/>
      <c r="W70" s="564"/>
      <c r="X70" s="564"/>
      <c r="Y70" s="565"/>
      <c r="Z70" s="98"/>
      <c r="AA70" s="98"/>
      <c r="AB70" s="98"/>
      <c r="AC70" s="98"/>
      <c r="AD70" s="98"/>
    </row>
    <row r="71" spans="1:30" s="35" customFormat="1" ht="12" customHeight="1">
      <c r="A71" s="570"/>
      <c r="B71" s="570"/>
      <c r="C71" s="570"/>
      <c r="D71" s="570"/>
      <c r="E71" s="570"/>
      <c r="F71" s="570"/>
      <c r="G71" s="530"/>
      <c r="H71" s="530"/>
      <c r="I71" s="552"/>
      <c r="J71" s="552"/>
      <c r="K71" s="553"/>
      <c r="L71" s="553"/>
      <c r="M71" s="559"/>
      <c r="N71" s="563"/>
      <c r="O71" s="564"/>
      <c r="P71" s="564"/>
      <c r="Q71" s="564"/>
      <c r="R71" s="564"/>
      <c r="S71" s="564"/>
      <c r="T71" s="564"/>
      <c r="U71" s="564"/>
      <c r="V71" s="564"/>
      <c r="W71" s="564"/>
      <c r="X71" s="564"/>
      <c r="Y71" s="565"/>
      <c r="Z71" s="98"/>
      <c r="AA71" s="98"/>
      <c r="AB71" s="98"/>
      <c r="AC71" s="98"/>
      <c r="AD71" s="98"/>
    </row>
    <row r="72" spans="1:30" s="35" customFormat="1" ht="12" customHeight="1">
      <c r="A72" s="569"/>
      <c r="B72" s="570"/>
      <c r="C72" s="545" t="s">
        <v>593</v>
      </c>
      <c r="D72" s="546"/>
      <c r="E72" s="546"/>
      <c r="F72" s="546"/>
      <c r="G72" s="547" t="s">
        <v>7</v>
      </c>
      <c r="H72" s="547"/>
      <c r="I72" s="551">
        <v>2899</v>
      </c>
      <c r="J72" s="551"/>
      <c r="K72" s="507">
        <f t="shared" ref="K72" si="0">I72+I72*35%</f>
        <v>3913.65</v>
      </c>
      <c r="L72" s="507"/>
      <c r="M72" s="559"/>
      <c r="N72" s="563"/>
      <c r="O72" s="564"/>
      <c r="P72" s="564"/>
      <c r="Q72" s="564"/>
      <c r="R72" s="564"/>
      <c r="S72" s="564"/>
      <c r="T72" s="564"/>
      <c r="U72" s="564"/>
      <c r="V72" s="564"/>
      <c r="W72" s="564"/>
      <c r="X72" s="564"/>
      <c r="Y72" s="565"/>
      <c r="Z72" s="98"/>
      <c r="AA72" s="98"/>
      <c r="AB72" s="98"/>
      <c r="AC72" s="98"/>
      <c r="AD72" s="98"/>
    </row>
    <row r="73" spans="1:30" s="35" customFormat="1" ht="12" customHeight="1">
      <c r="A73" s="570"/>
      <c r="B73" s="570"/>
      <c r="C73" s="546"/>
      <c r="D73" s="546"/>
      <c r="E73" s="546"/>
      <c r="F73" s="546"/>
      <c r="G73" s="530"/>
      <c r="H73" s="530"/>
      <c r="I73" s="552"/>
      <c r="J73" s="552"/>
      <c r="K73" s="553"/>
      <c r="L73" s="553"/>
      <c r="M73" s="559"/>
      <c r="N73" s="563"/>
      <c r="O73" s="564"/>
      <c r="P73" s="564"/>
      <c r="Q73" s="564"/>
      <c r="R73" s="564"/>
      <c r="S73" s="564"/>
      <c r="T73" s="564"/>
      <c r="U73" s="564"/>
      <c r="V73" s="564"/>
      <c r="W73" s="564"/>
      <c r="X73" s="564"/>
      <c r="Y73" s="565"/>
      <c r="Z73" s="98"/>
      <c r="AA73" s="98"/>
      <c r="AB73" s="98"/>
      <c r="AC73" s="98"/>
      <c r="AD73" s="98"/>
    </row>
    <row r="74" spans="1:30" s="35" customFormat="1" ht="12" customHeight="1">
      <c r="A74" s="569"/>
      <c r="B74" s="570"/>
      <c r="C74" s="545" t="s">
        <v>594</v>
      </c>
      <c r="D74" s="546"/>
      <c r="E74" s="546"/>
      <c r="F74" s="546"/>
      <c r="G74" s="547" t="s">
        <v>7</v>
      </c>
      <c r="H74" s="547"/>
      <c r="I74" s="551">
        <v>3690</v>
      </c>
      <c r="J74" s="551"/>
      <c r="K74" s="507">
        <f t="shared" ref="K74" si="1">I74+I74*35%</f>
        <v>4981.5</v>
      </c>
      <c r="L74" s="507"/>
      <c r="M74" s="559"/>
      <c r="N74" s="563"/>
      <c r="O74" s="564"/>
      <c r="P74" s="564"/>
      <c r="Q74" s="564"/>
      <c r="R74" s="564"/>
      <c r="S74" s="564"/>
      <c r="T74" s="564"/>
      <c r="U74" s="564"/>
      <c r="V74" s="564"/>
      <c r="W74" s="564"/>
      <c r="X74" s="564"/>
      <c r="Y74" s="565"/>
      <c r="Z74" s="98"/>
      <c r="AA74" s="98"/>
      <c r="AB74" s="98"/>
      <c r="AC74" s="98"/>
      <c r="AD74" s="98"/>
    </row>
    <row r="75" spans="1:30" s="35" customFormat="1" ht="12" customHeight="1">
      <c r="A75" s="570"/>
      <c r="B75" s="570"/>
      <c r="C75" s="546"/>
      <c r="D75" s="546"/>
      <c r="E75" s="546"/>
      <c r="F75" s="546"/>
      <c r="G75" s="530"/>
      <c r="H75" s="530"/>
      <c r="I75" s="552"/>
      <c r="J75" s="552"/>
      <c r="K75" s="553"/>
      <c r="L75" s="553"/>
      <c r="M75" s="559"/>
      <c r="N75" s="566"/>
      <c r="O75" s="567"/>
      <c r="P75" s="567"/>
      <c r="Q75" s="567"/>
      <c r="R75" s="567"/>
      <c r="S75" s="567"/>
      <c r="T75" s="567"/>
      <c r="U75" s="567"/>
      <c r="V75" s="567"/>
      <c r="W75" s="567"/>
      <c r="X75" s="567"/>
      <c r="Y75" s="568"/>
      <c r="Z75" s="98"/>
      <c r="AA75" s="98"/>
      <c r="AB75" s="98"/>
      <c r="AC75" s="98"/>
      <c r="AD75" s="98"/>
    </row>
  </sheetData>
  <mergeCells count="313">
    <mergeCell ref="I72:J73"/>
    <mergeCell ref="K72:L73"/>
    <mergeCell ref="N66:N67"/>
    <mergeCell ref="O66:O67"/>
    <mergeCell ref="P66:P67"/>
    <mergeCell ref="Q66:Q67"/>
    <mergeCell ref="R66:R67"/>
    <mergeCell ref="A69:F69"/>
    <mergeCell ref="G69:H69"/>
    <mergeCell ref="I69:J69"/>
    <mergeCell ref="K69:L69"/>
    <mergeCell ref="M69:M75"/>
    <mergeCell ref="N69:Y75"/>
    <mergeCell ref="A70:B71"/>
    <mergeCell ref="C70:F71"/>
    <mergeCell ref="G70:H71"/>
    <mergeCell ref="I70:J71"/>
    <mergeCell ref="A74:B75"/>
    <mergeCell ref="C74:F75"/>
    <mergeCell ref="G74:H75"/>
    <mergeCell ref="I74:J75"/>
    <mergeCell ref="K74:L75"/>
    <mergeCell ref="K70:L71"/>
    <mergeCell ref="A72:B73"/>
    <mergeCell ref="C72:F73"/>
    <mergeCell ref="G72:H73"/>
    <mergeCell ref="J63:K63"/>
    <mergeCell ref="L63:U63"/>
    <mergeCell ref="V63:W63"/>
    <mergeCell ref="X63:Y63"/>
    <mergeCell ref="J64:K64"/>
    <mergeCell ref="L64:W64"/>
    <mergeCell ref="X64:Y64"/>
    <mergeCell ref="A65:Y65"/>
    <mergeCell ref="A66:B68"/>
    <mergeCell ref="C66:D68"/>
    <mergeCell ref="E66:E67"/>
    <mergeCell ref="F66:F67"/>
    <mergeCell ref="G66:I67"/>
    <mergeCell ref="J66:K67"/>
    <mergeCell ref="S66:U67"/>
    <mergeCell ref="V66:W67"/>
    <mergeCell ref="X66:Y67"/>
    <mergeCell ref="G68:I68"/>
    <mergeCell ref="J68:K68"/>
    <mergeCell ref="L68:M68"/>
    <mergeCell ref="S68:U68"/>
    <mergeCell ref="V68:W68"/>
    <mergeCell ref="X68:Y68"/>
    <mergeCell ref="L66:M67"/>
    <mergeCell ref="J61:K61"/>
    <mergeCell ref="L61:Q61"/>
    <mergeCell ref="S61:U61"/>
    <mergeCell ref="V61:W61"/>
    <mergeCell ref="X61:Y61"/>
    <mergeCell ref="J62:K62"/>
    <mergeCell ref="L62:R62"/>
    <mergeCell ref="S62:U62"/>
    <mergeCell ref="V62:W62"/>
    <mergeCell ref="X62:Y62"/>
    <mergeCell ref="J59:K59"/>
    <mergeCell ref="L59:O59"/>
    <mergeCell ref="S59:U59"/>
    <mergeCell ref="V59:W59"/>
    <mergeCell ref="X59:Y59"/>
    <mergeCell ref="J60:K60"/>
    <mergeCell ref="L60:P60"/>
    <mergeCell ref="S60:U60"/>
    <mergeCell ref="V60:W60"/>
    <mergeCell ref="X60:Y60"/>
    <mergeCell ref="A54:Y54"/>
    <mergeCell ref="A55:B64"/>
    <mergeCell ref="C55:F64"/>
    <mergeCell ref="G55:I64"/>
    <mergeCell ref="J55:K55"/>
    <mergeCell ref="L55:M55"/>
    <mergeCell ref="S55:U55"/>
    <mergeCell ref="V55:W55"/>
    <mergeCell ref="X55:Y55"/>
    <mergeCell ref="J56:K56"/>
    <mergeCell ref="L56:M56"/>
    <mergeCell ref="S56:U56"/>
    <mergeCell ref="V56:W56"/>
    <mergeCell ref="X56:Y56"/>
    <mergeCell ref="J57:K57"/>
    <mergeCell ref="L57:M57"/>
    <mergeCell ref="S57:U57"/>
    <mergeCell ref="V57:W57"/>
    <mergeCell ref="X57:Y57"/>
    <mergeCell ref="J58:K58"/>
    <mergeCell ref="L58:N58"/>
    <mergeCell ref="S58:U58"/>
    <mergeCell ref="V58:W58"/>
    <mergeCell ref="X58:Y58"/>
    <mergeCell ref="J53:K53"/>
    <mergeCell ref="L53:W53"/>
    <mergeCell ref="X53:Y53"/>
    <mergeCell ref="J50:K50"/>
    <mergeCell ref="L50:Q50"/>
    <mergeCell ref="S50:U50"/>
    <mergeCell ref="V50:W50"/>
    <mergeCell ref="X50:Y50"/>
    <mergeCell ref="J51:K51"/>
    <mergeCell ref="L51:R51"/>
    <mergeCell ref="S51:U51"/>
    <mergeCell ref="V51:W51"/>
    <mergeCell ref="X51:Y51"/>
    <mergeCell ref="J49:K49"/>
    <mergeCell ref="L49:P49"/>
    <mergeCell ref="S49:U49"/>
    <mergeCell ref="V49:W49"/>
    <mergeCell ref="X49:Y49"/>
    <mergeCell ref="J52:K52"/>
    <mergeCell ref="L52:U52"/>
    <mergeCell ref="V52:W52"/>
    <mergeCell ref="X52:Y52"/>
    <mergeCell ref="V46:W46"/>
    <mergeCell ref="X46:Y46"/>
    <mergeCell ref="J47:K47"/>
    <mergeCell ref="L47:N47"/>
    <mergeCell ref="S47:U47"/>
    <mergeCell ref="V47:W47"/>
    <mergeCell ref="X47:Y47"/>
    <mergeCell ref="J48:K48"/>
    <mergeCell ref="L48:O48"/>
    <mergeCell ref="S48:U48"/>
    <mergeCell ref="V48:W48"/>
    <mergeCell ref="X48:Y48"/>
    <mergeCell ref="J41:K41"/>
    <mergeCell ref="L41:U41"/>
    <mergeCell ref="V41:W41"/>
    <mergeCell ref="X41:Y41"/>
    <mergeCell ref="V44:W44"/>
    <mergeCell ref="X44:Y44"/>
    <mergeCell ref="J45:K45"/>
    <mergeCell ref="L45:M45"/>
    <mergeCell ref="S45:U45"/>
    <mergeCell ref="V45:W45"/>
    <mergeCell ref="X45:Y45"/>
    <mergeCell ref="J42:K42"/>
    <mergeCell ref="L42:W42"/>
    <mergeCell ref="X42:Y42"/>
    <mergeCell ref="A43:Y43"/>
    <mergeCell ref="A44:B53"/>
    <mergeCell ref="C44:F53"/>
    <mergeCell ref="G44:I53"/>
    <mergeCell ref="J44:K44"/>
    <mergeCell ref="L44:M44"/>
    <mergeCell ref="S44:U44"/>
    <mergeCell ref="J46:K46"/>
    <mergeCell ref="L46:M46"/>
    <mergeCell ref="S46:U46"/>
    <mergeCell ref="J39:K39"/>
    <mergeCell ref="L39:Q39"/>
    <mergeCell ref="S39:U39"/>
    <mergeCell ref="V39:W39"/>
    <mergeCell ref="X39:Y39"/>
    <mergeCell ref="J40:K40"/>
    <mergeCell ref="L40:R40"/>
    <mergeCell ref="S40:U40"/>
    <mergeCell ref="V40:W40"/>
    <mergeCell ref="X40:Y40"/>
    <mergeCell ref="J37:K37"/>
    <mergeCell ref="L37:O37"/>
    <mergeCell ref="S37:U37"/>
    <mergeCell ref="V37:W37"/>
    <mergeCell ref="X37:Y37"/>
    <mergeCell ref="J38:K38"/>
    <mergeCell ref="L38:P38"/>
    <mergeCell ref="S38:U38"/>
    <mergeCell ref="V38:W38"/>
    <mergeCell ref="X38:Y38"/>
    <mergeCell ref="A32:Y32"/>
    <mergeCell ref="A33:B42"/>
    <mergeCell ref="C33:F42"/>
    <mergeCell ref="G33:I42"/>
    <mergeCell ref="J33:K33"/>
    <mergeCell ref="L33:M33"/>
    <mergeCell ref="S33:U33"/>
    <mergeCell ref="V33:W33"/>
    <mergeCell ref="X33:Y33"/>
    <mergeCell ref="J34:K34"/>
    <mergeCell ref="L34:M34"/>
    <mergeCell ref="S34:U34"/>
    <mergeCell ref="V34:W34"/>
    <mergeCell ref="X34:Y34"/>
    <mergeCell ref="J35:K35"/>
    <mergeCell ref="L35:M35"/>
    <mergeCell ref="S35:U35"/>
    <mergeCell ref="V35:W35"/>
    <mergeCell ref="X35:Y35"/>
    <mergeCell ref="J36:K36"/>
    <mergeCell ref="L36:N36"/>
    <mergeCell ref="S36:U36"/>
    <mergeCell ref="V36:W36"/>
    <mergeCell ref="X36:Y36"/>
    <mergeCell ref="J31:K31"/>
    <mergeCell ref="L31:W31"/>
    <mergeCell ref="X31:Y31"/>
    <mergeCell ref="J28:K28"/>
    <mergeCell ref="L28:Q28"/>
    <mergeCell ref="S28:U28"/>
    <mergeCell ref="V28:W28"/>
    <mergeCell ref="X28:Y28"/>
    <mergeCell ref="J29:K29"/>
    <mergeCell ref="L29:R29"/>
    <mergeCell ref="S29:U29"/>
    <mergeCell ref="V29:W29"/>
    <mergeCell ref="X29:Y29"/>
    <mergeCell ref="J27:K27"/>
    <mergeCell ref="L27:P27"/>
    <mergeCell ref="S27:U27"/>
    <mergeCell ref="V27:W27"/>
    <mergeCell ref="X27:Y27"/>
    <mergeCell ref="J30:K30"/>
    <mergeCell ref="L30:U30"/>
    <mergeCell ref="V30:W30"/>
    <mergeCell ref="X30:Y30"/>
    <mergeCell ref="S22:U22"/>
    <mergeCell ref="V22:W22"/>
    <mergeCell ref="X22:Y22"/>
    <mergeCell ref="J23:K23"/>
    <mergeCell ref="L23:M23"/>
    <mergeCell ref="S23:U23"/>
    <mergeCell ref="V23:W23"/>
    <mergeCell ref="X23:Y23"/>
    <mergeCell ref="J26:K26"/>
    <mergeCell ref="L26:O26"/>
    <mergeCell ref="S26:U26"/>
    <mergeCell ref="V26:W26"/>
    <mergeCell ref="X26:Y26"/>
    <mergeCell ref="L24:M24"/>
    <mergeCell ref="L25:M25"/>
    <mergeCell ref="J19:K19"/>
    <mergeCell ref="L19:O19"/>
    <mergeCell ref="J20:K20"/>
    <mergeCell ref="L20:P20"/>
    <mergeCell ref="A21:Y21"/>
    <mergeCell ref="A22:B31"/>
    <mergeCell ref="C22:F31"/>
    <mergeCell ref="G22:I31"/>
    <mergeCell ref="J22:K22"/>
    <mergeCell ref="L22:M22"/>
    <mergeCell ref="A16:B20"/>
    <mergeCell ref="C16:F20"/>
    <mergeCell ref="G16:I20"/>
    <mergeCell ref="J16:K16"/>
    <mergeCell ref="L16:M16"/>
    <mergeCell ref="R16:Y20"/>
    <mergeCell ref="J24:K24"/>
    <mergeCell ref="S24:U24"/>
    <mergeCell ref="V24:W24"/>
    <mergeCell ref="X24:Y24"/>
    <mergeCell ref="J25:K25"/>
    <mergeCell ref="S25:U25"/>
    <mergeCell ref="V25:W25"/>
    <mergeCell ref="X25:Y25"/>
    <mergeCell ref="A12:Y12"/>
    <mergeCell ref="A13:B14"/>
    <mergeCell ref="C13:F14"/>
    <mergeCell ref="G13:I14"/>
    <mergeCell ref="J13:K14"/>
    <mergeCell ref="L13:M14"/>
    <mergeCell ref="J17:K17"/>
    <mergeCell ref="J18:K18"/>
    <mergeCell ref="N13:N14"/>
    <mergeCell ref="O13:O14"/>
    <mergeCell ref="P13:P14"/>
    <mergeCell ref="Q13:Q14"/>
    <mergeCell ref="R13:Y14"/>
    <mergeCell ref="A15:Y15"/>
    <mergeCell ref="L17:M18"/>
    <mergeCell ref="A9:Y9"/>
    <mergeCell ref="A10:B11"/>
    <mergeCell ref="C10:F11"/>
    <mergeCell ref="G10:I11"/>
    <mergeCell ref="J10:K11"/>
    <mergeCell ref="L10:M11"/>
    <mergeCell ref="N10:N11"/>
    <mergeCell ref="O10:O11"/>
    <mergeCell ref="P10:P11"/>
    <mergeCell ref="Q10:Q11"/>
    <mergeCell ref="R10:R11"/>
    <mergeCell ref="S10:U11"/>
    <mergeCell ref="V10:W11"/>
    <mergeCell ref="X10:Y11"/>
    <mergeCell ref="X7:Y7"/>
    <mergeCell ref="C8:F8"/>
    <mergeCell ref="G8:I8"/>
    <mergeCell ref="J8:K8"/>
    <mergeCell ref="L8:M8"/>
    <mergeCell ref="S8:U8"/>
    <mergeCell ref="V8:W8"/>
    <mergeCell ref="X8:Y8"/>
    <mergeCell ref="V5:W5"/>
    <mergeCell ref="X5:Y5"/>
    <mergeCell ref="A6:Y6"/>
    <mergeCell ref="A7:B8"/>
    <mergeCell ref="C7:F7"/>
    <mergeCell ref="G7:I7"/>
    <mergeCell ref="J7:K7"/>
    <mergeCell ref="L7:M7"/>
    <mergeCell ref="S7:U7"/>
    <mergeCell ref="V7:W7"/>
    <mergeCell ref="A1:Y1"/>
    <mergeCell ref="A2:Y2"/>
    <mergeCell ref="A3:Y3"/>
    <mergeCell ref="A4:I5"/>
    <mergeCell ref="J4:K4"/>
    <mergeCell ref="L4:Y4"/>
    <mergeCell ref="J5:K5"/>
    <mergeCell ref="L5:M5"/>
    <mergeCell ref="S5:U5"/>
  </mergeCells>
  <printOptions horizontalCentered="1"/>
  <pageMargins left="0" right="0" top="0.19685039370078741" bottom="0" header="0" footer="0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Шкафы муфты подставки</vt:lpstr>
      <vt:lpstr>Огнетушители</vt:lpstr>
      <vt:lpstr>ЗП к огнетушителям</vt:lpstr>
      <vt:lpstr>МПП ОСП</vt:lpstr>
      <vt:lpstr>Рукава ПТ УВП</vt:lpstr>
      <vt:lpstr>Рукава ПК, Всас</vt:lpstr>
      <vt:lpstr>Клапаны,Стволы,Головки</vt:lpstr>
      <vt:lpstr>Гидранты</vt:lpstr>
      <vt:lpstr>Подставки под гидрант</vt:lpstr>
      <vt:lpstr>Снаряжение</vt:lpstr>
      <vt:lpstr>"ШАНС", Сирена </vt:lpstr>
      <vt:lpstr>Обслуживание</vt:lpstr>
      <vt:lpstr>'"ШАНС", Сирена '!Область_печати</vt:lpstr>
      <vt:lpstr>Гидранты!Область_печати</vt:lpstr>
      <vt:lpstr>'ЗП к огнетушителям'!Область_печати</vt:lpstr>
      <vt:lpstr>'Клапаны,Стволы,Головки'!Область_печати</vt:lpstr>
      <vt:lpstr>'МПП ОСП'!Область_печати</vt:lpstr>
      <vt:lpstr>Обслуживание!Область_печати</vt:lpstr>
      <vt:lpstr>Огнетушители!Область_печати</vt:lpstr>
      <vt:lpstr>'Рукава ПК, Всас'!Область_печати</vt:lpstr>
      <vt:lpstr>'Рукава ПТ УВП'!Область_печати</vt:lpstr>
      <vt:lpstr>Снаряжение!Область_печати</vt:lpstr>
      <vt:lpstr>'Шкафы муфты подставки'!Область_печати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Microsoft Office User</cp:lastModifiedBy>
  <cp:lastPrinted>2022-02-14T07:41:46Z</cp:lastPrinted>
  <dcterms:created xsi:type="dcterms:W3CDTF">2017-01-19T11:02:27Z</dcterms:created>
  <dcterms:modified xsi:type="dcterms:W3CDTF">2022-02-14T07:51:39Z</dcterms:modified>
</cp:coreProperties>
</file>